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720" windowHeight="12060" activeTab="0"/>
  </bookViews>
  <sheets>
    <sheet name="Feuil1" sheetId="1" r:id="rId1"/>
  </sheets>
  <definedNames>
    <definedName name="_xlnm._FilterDatabase" localSheetId="0" hidden="1">'Feuil1'!$G$10:$G$282</definedName>
  </definedNames>
  <calcPr fullCalcOnLoad="1"/>
</workbook>
</file>

<file path=xl/sharedStrings.xml><?xml version="1.0" encoding="utf-8"?>
<sst xmlns="http://schemas.openxmlformats.org/spreadsheetml/2006/main" count="820" uniqueCount="565">
  <si>
    <t>Num</t>
  </si>
  <si>
    <t>Plantes :</t>
  </si>
  <si>
    <t>Taille :</t>
  </si>
  <si>
    <t>Infos :</t>
  </si>
  <si>
    <t>Nbr. dispo.</t>
  </si>
  <si>
    <t>Prix U.</t>
  </si>
  <si>
    <t>Qt</t>
  </si>
  <si>
    <t>Prix</t>
  </si>
  <si>
    <t>D 1,5-2 cm</t>
  </si>
  <si>
    <t>D 1,5 cm</t>
  </si>
  <si>
    <t>Astrophytum ornatum</t>
  </si>
  <si>
    <t xml:space="preserve">Browningia microsperma RRP 1417  </t>
  </si>
  <si>
    <t>S - ADBLPS - 19/06/2011</t>
  </si>
  <si>
    <t>D 1-2 cm</t>
  </si>
  <si>
    <t>Copiapoa calderana OLV 13</t>
  </si>
  <si>
    <t>Copiapoa cinerea ssp columna-alba JA 648</t>
  </si>
  <si>
    <t>D 1 cm</t>
  </si>
  <si>
    <t>CL - Benjy Oliver - S 12</t>
  </si>
  <si>
    <t>Copiapoa marginata AW 89</t>
  </si>
  <si>
    <t>Copiapoa maritima KK 1709</t>
  </si>
  <si>
    <t>Copiapoa megarhiza ssp. parvula OLV 100</t>
  </si>
  <si>
    <t>Copiapoa sp. (C. varispinata ?) RCPB 205.04</t>
  </si>
  <si>
    <t>Echinopsis mirabilis</t>
  </si>
  <si>
    <t>Eriosyce chilensis v. albidiflora RCP 09</t>
  </si>
  <si>
    <t>CL - Spiniflores - S 11</t>
  </si>
  <si>
    <t>Eriosyce taltalensis ssp. floccosa FK 380</t>
  </si>
  <si>
    <t>CL - Succseed - S 11</t>
  </si>
  <si>
    <t>Eriosyce taltalensis ssp. floccosa FK 381</t>
  </si>
  <si>
    <t>Gymnocalycium baldianum AW 51</t>
  </si>
  <si>
    <t>Gymnocalycium ochoterenae ssp. vatteri sp. B 85</t>
  </si>
  <si>
    <t>Gymnocalycium ragonesei</t>
  </si>
  <si>
    <t>D 2 cm</t>
  </si>
  <si>
    <t>D 2-4 cm</t>
  </si>
  <si>
    <t>B</t>
  </si>
  <si>
    <t>Neoraimondia arequipensis v. roseiflora MCA</t>
  </si>
  <si>
    <t>CL - Joël Lodé - S 2011</t>
  </si>
  <si>
    <t>Echinopsis (Trichocereus) chiloensis JA 800</t>
  </si>
  <si>
    <t>cludwig@orange.fr</t>
  </si>
  <si>
    <t xml:space="preserve">Mon mail : </t>
  </si>
  <si>
    <t>H 10 cm</t>
  </si>
  <si>
    <t>H 6-10 cm</t>
  </si>
  <si>
    <t>Blossfeldia liliputana KK 1657 (mizquensis)</t>
  </si>
  <si>
    <t>S - BO - 04/03/2012 (manque lumiere)</t>
  </si>
  <si>
    <t>D 1,5-2,5 cm</t>
  </si>
  <si>
    <t>S - Arides - 13/02/2011  (manque lumiere)</t>
  </si>
  <si>
    <t>S 2016</t>
  </si>
  <si>
    <t>Eriosyce subgibbosa v. litoralis GiFt 9</t>
  </si>
  <si>
    <t>Eriosyce taltalensis ssp. floccosa FK 385</t>
  </si>
  <si>
    <t xml:space="preserve">Eriosyce subgibbosa "castanea" GIFt 3 </t>
  </si>
  <si>
    <t>Eriosyce subgibbosa v. nigrihorrida JA 284</t>
  </si>
  <si>
    <t>Eriosyce curvispina v. mutabilis JA 218</t>
  </si>
  <si>
    <t>CL - ARIDES - S 11 (Manque lumiere)</t>
  </si>
  <si>
    <t>Eriosyce subgibbosa GIFT 1</t>
  </si>
  <si>
    <t>Cipocereus minensis subsp. leiocarpus PCO 1227-01</t>
  </si>
  <si>
    <t>S 2009 - ADBLPS</t>
  </si>
  <si>
    <t>D 1-3 cm</t>
  </si>
  <si>
    <t>D 3 cm</t>
  </si>
  <si>
    <t>H 8 cm</t>
  </si>
  <si>
    <t>25/06/2011 - CL</t>
  </si>
  <si>
    <t>D 3,5 cm</t>
  </si>
  <si>
    <t>25/06/2011 - Ebay-Cactuscultivar</t>
  </si>
  <si>
    <t>Gymnocalycium cardenasianum VS 304</t>
  </si>
  <si>
    <t>D 3-5 cm</t>
  </si>
  <si>
    <t>Piltz - S 11</t>
  </si>
  <si>
    <t>Copiapoa calderana v. atacamensis OLV 41</t>
  </si>
  <si>
    <t>14/08/2010 - BO</t>
  </si>
  <si>
    <t>Gymnocalycium occultum P 131b</t>
  </si>
  <si>
    <t>D 1-4 cm</t>
  </si>
  <si>
    <t>00704</t>
  </si>
  <si>
    <t>CL - S 11</t>
  </si>
  <si>
    <t>Gymnocalycium cardenasianum JO 193</t>
  </si>
  <si>
    <t>Cactus-succulent - S 11</t>
  </si>
  <si>
    <t>22/05/2016 - Flavien</t>
  </si>
  <si>
    <t>Gymnocalycium ochoterenae RFPA 317.01</t>
  </si>
  <si>
    <t>Gymnocalycium spegazzinii v. unguispinum SL 44b</t>
  </si>
  <si>
    <t>28/05/2016 - Bercht Cactus</t>
  </si>
  <si>
    <t>Gymnocalycium saglionis RFPA 262.04</t>
  </si>
  <si>
    <t>28/05/2016 - ADBLPS</t>
  </si>
  <si>
    <t>Gymnocalycium glaucum RFPA 235.01</t>
  </si>
  <si>
    <t>28/05/2016 - Flavien</t>
  </si>
  <si>
    <t>Gymnocalycium hossei RFPA 224.01</t>
  </si>
  <si>
    <t>Gymnocalycium poeschlii RFPA 448.02</t>
  </si>
  <si>
    <t>Gymnocalycium monvillei RFPA 319.01</t>
  </si>
  <si>
    <t>Gymnocalycium fischeri RFPA 456.01</t>
  </si>
  <si>
    <t>Gymnocalycium achirasense RFPA 458.01</t>
  </si>
  <si>
    <t>22/05/2016 - ADBLPS</t>
  </si>
  <si>
    <t>Gymnocalycium hossei RFPA 229.03</t>
  </si>
  <si>
    <t>Gymnocalycium guanchinense P 226</t>
  </si>
  <si>
    <t>28/05/2016 - CL</t>
  </si>
  <si>
    <t>Gymnocalycium pflanzii RFPA 125.01</t>
  </si>
  <si>
    <t>28/05/2016 - Arides</t>
  </si>
  <si>
    <t>Gymnocalycium hossei RFPA 226.01</t>
  </si>
  <si>
    <t>Gymnocalycium fischeri RFPA 465.03</t>
  </si>
  <si>
    <t>Gymnocalycium hossei RFPA 225.01</t>
  </si>
  <si>
    <t>Gymnocalycium bruchii ou andreae RFPA 320.01</t>
  </si>
  <si>
    <t>Gymnocalycium stellatum P 121</t>
  </si>
  <si>
    <t>Gymnocalycium mostii ssp. Valniceckianum RFPA 203.02</t>
  </si>
  <si>
    <t>Gymnocalycium glaucum ssp. Ferrarii RFPA 228.01</t>
  </si>
  <si>
    <t>Gymnocalycium mostii RFPA 325.01</t>
  </si>
  <si>
    <t>D 2-3 cm</t>
  </si>
  <si>
    <t>Gymnocalycium rhodantherum RFPA 269.01</t>
  </si>
  <si>
    <t>10/11/2012 - Spiniflores</t>
  </si>
  <si>
    <t>047</t>
  </si>
  <si>
    <t xml:space="preserve">Copiapoa cinerea ssp columna-alba JA 755  </t>
  </si>
  <si>
    <t>00077</t>
  </si>
  <si>
    <t>CL 24/08/2013</t>
  </si>
  <si>
    <t>046</t>
  </si>
  <si>
    <t>10/11/2012 - Spiniflores (manque lumiere)</t>
  </si>
  <si>
    <t>00091</t>
  </si>
  <si>
    <t>Copiapoa vallenarensis JN 656</t>
  </si>
  <si>
    <t>24/08/2013 - Cactus-nursery.eu (manque lumiere)</t>
  </si>
  <si>
    <t>041</t>
  </si>
  <si>
    <t>Copiapoa cinerea JA 83</t>
  </si>
  <si>
    <t>D 1-1,5 cm</t>
  </si>
  <si>
    <t>17/11/2012 - Spiniflores</t>
  </si>
  <si>
    <t>069</t>
  </si>
  <si>
    <t xml:space="preserve">Copiapoa coquimbana JA 150  </t>
  </si>
  <si>
    <t>045</t>
  </si>
  <si>
    <t xml:space="preserve">Copiapoa cinerea ssp columna-alba JA 24 </t>
  </si>
  <si>
    <t>129</t>
  </si>
  <si>
    <t>Copiapoa megarhiza JA 694</t>
  </si>
  <si>
    <t>696</t>
  </si>
  <si>
    <t xml:space="preserve">Copiapoa coquimbana RCPB 223.04 </t>
  </si>
  <si>
    <t>537</t>
  </si>
  <si>
    <t>01/11/2012 - ADBLPS</t>
  </si>
  <si>
    <t>485</t>
  </si>
  <si>
    <t>Copiapoa atacamensis RCPB 198.01</t>
  </si>
  <si>
    <t>092</t>
  </si>
  <si>
    <t xml:space="preserve">Copiapoa coquimbana "alticostata" JA 199 </t>
  </si>
  <si>
    <t>24/08/2013 - ADBLPS</t>
  </si>
  <si>
    <t>00078</t>
  </si>
  <si>
    <t>38</t>
  </si>
  <si>
    <t xml:space="preserve">Copiapoa calderana JA 180 </t>
  </si>
  <si>
    <t>04/03/2012 - Spiniflores (manque lumiere)</t>
  </si>
  <si>
    <t>Copiapoa calderana v. atacamensis - La Chimba</t>
  </si>
  <si>
    <t>402</t>
  </si>
  <si>
    <t>01/11/2012 - BO</t>
  </si>
  <si>
    <t>405</t>
  </si>
  <si>
    <t>01/11/2012 - ADBLPS (Manque lumiere)</t>
  </si>
  <si>
    <t>Manque lumiere</t>
  </si>
  <si>
    <t>479</t>
  </si>
  <si>
    <t>Copiapoa columna-alba RCPB 173.01</t>
  </si>
  <si>
    <t>401</t>
  </si>
  <si>
    <t xml:space="preserve">Copiapoa cinerea ssp haseltoniana "albispina" JA 972 </t>
  </si>
  <si>
    <t>115</t>
  </si>
  <si>
    <t>541-1</t>
  </si>
  <si>
    <t xml:space="preserve">Echinopsis (Trichocereus) coquimbana JA 127 </t>
  </si>
  <si>
    <t>Tephrocactus articulatus</t>
  </si>
  <si>
    <t>422</t>
  </si>
  <si>
    <t>Ferocactus hamatacanthus ssp. sinuatus (=Hamatocactus)  Del Rio [NR/10]</t>
  </si>
  <si>
    <t>423</t>
  </si>
  <si>
    <t>Ferocactus setispinus (=Hamatocactus) Eagle Pass/TX/USA [NR/10]</t>
  </si>
  <si>
    <t>22/05/2011 - ADBLPS manque lumiere</t>
  </si>
  <si>
    <t>(manque lumiere)</t>
  </si>
  <si>
    <t>198</t>
  </si>
  <si>
    <t>199</t>
  </si>
  <si>
    <t>Parodia aureicentra RFPA 93.02</t>
  </si>
  <si>
    <t>27/08/2011 - ADBLPS (Manque lumiere)</t>
  </si>
  <si>
    <t>Parodia aureicentra v. omniaurea RFPA 87.02</t>
  </si>
  <si>
    <t>556</t>
  </si>
  <si>
    <t>27/08/2011 - Spiniflores</t>
  </si>
  <si>
    <t>200</t>
  </si>
  <si>
    <t>Parodia maassii RFPA 41.04</t>
  </si>
  <si>
    <t>08/05/2010 - Spiniflores (manque lumiere)</t>
  </si>
  <si>
    <t>139</t>
  </si>
  <si>
    <t>Copiapoa rupestris OLV 63</t>
  </si>
  <si>
    <t>Strombocactus esperanzae VM 291</t>
  </si>
  <si>
    <t>01493</t>
  </si>
  <si>
    <t>01494</t>
  </si>
  <si>
    <t>21/11/2015 - Juergen Menzel</t>
  </si>
  <si>
    <t>D 1,5 - 2cm</t>
  </si>
  <si>
    <t>Coryphantha robustispina BY</t>
  </si>
  <si>
    <t>01243</t>
  </si>
  <si>
    <t>D 1 - 1,5 cm</t>
  </si>
  <si>
    <t>11/10/2015 - BY</t>
  </si>
  <si>
    <t>Gymnocalycium nigriareolatum v. densispinum RFPA 222.02</t>
  </si>
  <si>
    <t>00194</t>
  </si>
  <si>
    <t>D 2 - 3 cm</t>
  </si>
  <si>
    <t xml:space="preserve">12/07/2014 - Arides </t>
  </si>
  <si>
    <t>Cleistocactus plagiostoma PCO 1104-01</t>
  </si>
  <si>
    <t>Ferocactus wislizenii subsp. Tiburonensis BY</t>
  </si>
  <si>
    <t>01236</t>
  </si>
  <si>
    <t>Ferocactus viridescens v. orcuttii - Valle de la Palma</t>
  </si>
  <si>
    <t>01499</t>
  </si>
  <si>
    <t>D 1 - 3 cm</t>
  </si>
  <si>
    <t>D 3-4 cm</t>
  </si>
  <si>
    <t>Coryphantha kracikii PD 25</t>
  </si>
  <si>
    <t>CL - Mila - S 2012</t>
  </si>
  <si>
    <t>D 1,5 - 2 cm</t>
  </si>
  <si>
    <t>CL - ACG - S 09</t>
  </si>
  <si>
    <t>Coryphantha kracikii KKR 167</t>
  </si>
  <si>
    <t>00725</t>
  </si>
  <si>
    <t>D 1 - 2 cm</t>
  </si>
  <si>
    <t>01284</t>
  </si>
  <si>
    <t>00729</t>
  </si>
  <si>
    <t>01562</t>
  </si>
  <si>
    <t>D 0,5 - 1 cm</t>
  </si>
  <si>
    <t>01565</t>
  </si>
  <si>
    <t>D 0,5 - 1 mm</t>
  </si>
  <si>
    <t>Gymnocalycium spegazzinii v. armatum LF 597</t>
  </si>
  <si>
    <t>28/05/2016 - Cactus Succulent</t>
  </si>
  <si>
    <t>Gymnocalycium saglionis RFPA 222.04</t>
  </si>
  <si>
    <t>00739</t>
  </si>
  <si>
    <t>01286</t>
  </si>
  <si>
    <t>01354</t>
  </si>
  <si>
    <t>D 1,5  cm</t>
  </si>
  <si>
    <t>00703</t>
  </si>
  <si>
    <t>D 2  cm</t>
  </si>
  <si>
    <t>01566</t>
  </si>
  <si>
    <t>D 1,5 - 2,5 cm</t>
  </si>
  <si>
    <t>01289</t>
  </si>
  <si>
    <t>00726</t>
  </si>
  <si>
    <t>00717</t>
  </si>
  <si>
    <t>00708</t>
  </si>
  <si>
    <t>00709</t>
  </si>
  <si>
    <t>00710</t>
  </si>
  <si>
    <t>D 1 - 4 cm</t>
  </si>
  <si>
    <t>D 2 - 4 cm</t>
  </si>
  <si>
    <t>CL - Succseed - S 11 (manque lumière)</t>
  </si>
  <si>
    <t>S 2011 - Spiniflores ( Manque Lumière)</t>
  </si>
  <si>
    <t>ARIDES - S 11 (Manque lumière)</t>
  </si>
  <si>
    <t>218</t>
  </si>
  <si>
    <t>Echinocactus horizonthalonius VZD 390</t>
  </si>
  <si>
    <t>D 0,5 cm</t>
  </si>
  <si>
    <t>Cactus-nursery.eu - S 18</t>
  </si>
  <si>
    <t>223</t>
  </si>
  <si>
    <t>Echinocactus horizonthalonius VZD 787</t>
  </si>
  <si>
    <t>385</t>
  </si>
  <si>
    <t>Echinocactus horizonthalonius v. nova VZD 293</t>
  </si>
  <si>
    <t>407</t>
  </si>
  <si>
    <t>Echinocactus horizonthalonius VZD 269</t>
  </si>
  <si>
    <t>431</t>
  </si>
  <si>
    <t>Echinocactus horizonthalonius SB 1531</t>
  </si>
  <si>
    <t>383</t>
  </si>
  <si>
    <t>Naxera-Kaktusy - S 18</t>
  </si>
  <si>
    <t>Kaktusyhk.cz - S 18</t>
  </si>
  <si>
    <t>219</t>
  </si>
  <si>
    <t>Echinocactus horizonthalonius VZD 063</t>
  </si>
  <si>
    <t>225</t>
  </si>
  <si>
    <t>Echinocactus horizonthalonius VZD 494</t>
  </si>
  <si>
    <t>1389</t>
  </si>
  <si>
    <t>Echinocactus horizonthalonius VZD 1452</t>
  </si>
  <si>
    <t>Vasko Zdenek - S 18</t>
  </si>
  <si>
    <t>Echinocactus horizonthalonius VZD 546</t>
  </si>
  <si>
    <t>384</t>
  </si>
  <si>
    <t>Cactus-Succulent - S 18</t>
  </si>
  <si>
    <t>436</t>
  </si>
  <si>
    <t>Echinocactus horizonthalonius VZD 326</t>
  </si>
  <si>
    <t>406</t>
  </si>
  <si>
    <t>430</t>
  </si>
  <si>
    <t>Echinocactus horizonthalonius SB 543</t>
  </si>
  <si>
    <t>Mesa Garden - S 18</t>
  </si>
  <si>
    <t>367</t>
  </si>
  <si>
    <t>Echinocactus horizonthalonius PP 439</t>
  </si>
  <si>
    <t>Cact.cz - S 18</t>
  </si>
  <si>
    <t>372</t>
  </si>
  <si>
    <t>Echinocactus horizonthalonius PD 67</t>
  </si>
  <si>
    <t>Mila - S 18</t>
  </si>
  <si>
    <t>179</t>
  </si>
  <si>
    <t>Echinocactus horizonthalonius BY 003</t>
  </si>
  <si>
    <t>Yordanova Bilyana - S 18</t>
  </si>
  <si>
    <t>419</t>
  </si>
  <si>
    <t>Malej-jarda.cz - S 18</t>
  </si>
  <si>
    <t>Echinocactus horizonthalonius VM 600</t>
  </si>
  <si>
    <t>435</t>
  </si>
  <si>
    <t>Echinocactus horizonthalonius SB 409</t>
  </si>
  <si>
    <t>321</t>
  </si>
  <si>
    <t>Coryphantha ottonis KS 1050</t>
  </si>
  <si>
    <t>Slajs Karel - S 17</t>
  </si>
  <si>
    <t>522</t>
  </si>
  <si>
    <t>Epithelantha greggii SB 321</t>
  </si>
  <si>
    <t>521</t>
  </si>
  <si>
    <t>Epithelantha micromeris v. bokei SB 416</t>
  </si>
  <si>
    <t>518</t>
  </si>
  <si>
    <t>01210</t>
  </si>
  <si>
    <t>Melocactus praerupticola PCO 4051-01</t>
  </si>
  <si>
    <t>S 2014 - ADBLPS</t>
  </si>
  <si>
    <t>00190</t>
  </si>
  <si>
    <t>Ariocarpus fissuratus BY 014</t>
  </si>
  <si>
    <t>S 12/07/2014 BY</t>
  </si>
  <si>
    <t>01495</t>
  </si>
  <si>
    <t>Ferocactus acanthodes aff. - San Pedro Martir</t>
  </si>
  <si>
    <t>01497</t>
  </si>
  <si>
    <t>Ferocactus viridescens - La Jolla</t>
  </si>
  <si>
    <t>01230</t>
  </si>
  <si>
    <t>Mammillaria saetigera ssp. woodsii ROG 578</t>
  </si>
  <si>
    <t>ADBLPS - S 15</t>
  </si>
  <si>
    <t>01505</t>
  </si>
  <si>
    <t>Mammillaria prolifera ssp. cubensis MVG 36</t>
  </si>
  <si>
    <t>31/12/2015 - Cactus Succulent</t>
  </si>
  <si>
    <t>111</t>
  </si>
  <si>
    <t>00235</t>
  </si>
  <si>
    <t>Bercht S 11/06/2016</t>
  </si>
  <si>
    <t>Echinocactus platyacanthus BKLM 1066 (=visnaga)</t>
  </si>
  <si>
    <t>00446</t>
  </si>
  <si>
    <t>Echinocactus platyacanthus RMSD 138</t>
  </si>
  <si>
    <t>RMSD 11/06/2016</t>
  </si>
  <si>
    <t>00462</t>
  </si>
  <si>
    <t>Echinocactus texensis SB 1918</t>
  </si>
  <si>
    <t>MG 11/06/2016</t>
  </si>
  <si>
    <t>00440</t>
  </si>
  <si>
    <t>Cactus-Hobby 11/06/2016</t>
  </si>
  <si>
    <t>00230</t>
  </si>
  <si>
    <t>Echinocactus texensis VZD 1350</t>
  </si>
  <si>
    <t>11/06/2016 Mila</t>
  </si>
  <si>
    <t>00438</t>
  </si>
  <si>
    <t>Echinocactus platyacanthus BKM 961</t>
  </si>
  <si>
    <t>00447</t>
  </si>
  <si>
    <t>Echinocactus platyacanthus - Texcala</t>
  </si>
  <si>
    <t>ADBLPS S 16</t>
  </si>
  <si>
    <t>1223</t>
  </si>
  <si>
    <t>Gymnocalycium gibbosum v. brachypetalum SC 028</t>
  </si>
  <si>
    <t>01351</t>
  </si>
  <si>
    <t>Gymnocalycium striglianum RFPA 503.01</t>
  </si>
  <si>
    <t>01353</t>
  </si>
  <si>
    <t>Gymnocalycium striglianum RFPA 466.02</t>
  </si>
  <si>
    <t>00714</t>
  </si>
  <si>
    <t>Gymnocalycium albiareolatum RFPA 306.01</t>
  </si>
  <si>
    <t>00745</t>
  </si>
  <si>
    <t>Gymnocalycium bodenbenderianum RFPA 298.01</t>
  </si>
  <si>
    <t>00716</t>
  </si>
  <si>
    <t>Gymnocalycium bruchii RFPA 202.01</t>
  </si>
  <si>
    <t>01350</t>
  </si>
  <si>
    <t>Gymnocalycium achirasense RFPA 450.02</t>
  </si>
  <si>
    <t>01287</t>
  </si>
  <si>
    <t>Flavien - S 16</t>
  </si>
  <si>
    <t>Gymnocalycium achirasense RFPA 456.03</t>
  </si>
  <si>
    <t>Gymnocalycium baldianum RFPA 216.01</t>
  </si>
  <si>
    <t>00715</t>
  </si>
  <si>
    <t>00700</t>
  </si>
  <si>
    <t>D 0,5 -1 cm</t>
  </si>
  <si>
    <t>CL 2016</t>
  </si>
  <si>
    <t>Echinocactus polycephalus</t>
  </si>
  <si>
    <t>00448</t>
  </si>
  <si>
    <t>MG S 16</t>
  </si>
  <si>
    <t>00445</t>
  </si>
  <si>
    <t>Echinocactus platyacanthus RMSD 89</t>
  </si>
  <si>
    <t>11/06/2016 RMSD</t>
  </si>
  <si>
    <t>00442</t>
  </si>
  <si>
    <t>Echinocactus platyacanthus RMSD 7</t>
  </si>
  <si>
    <t>01381</t>
  </si>
  <si>
    <t>Echinocactus parryi VZD 1056</t>
  </si>
  <si>
    <t>11/06/2016 VZD</t>
  </si>
  <si>
    <t>01035</t>
  </si>
  <si>
    <t>Echinocactus parryi SB 59</t>
  </si>
  <si>
    <t>11/06/2016 MG</t>
  </si>
  <si>
    <t>00437</t>
  </si>
  <si>
    <t>Echinocactus parryi RC 201</t>
  </si>
  <si>
    <t>11/06/2016 Cactus succulent</t>
  </si>
  <si>
    <t>00455</t>
  </si>
  <si>
    <t>Echinocactus polycephalus - Trona</t>
  </si>
  <si>
    <t>11/06/2016 Menzel</t>
  </si>
  <si>
    <t>00357</t>
  </si>
  <si>
    <t>Echinocactus grusonii KPP 1603</t>
  </si>
  <si>
    <t>Cact.cz - S 16</t>
  </si>
  <si>
    <t>00999</t>
  </si>
  <si>
    <t>00441</t>
  </si>
  <si>
    <t>Echinocactus platyacanthus CH 233</t>
  </si>
  <si>
    <t>221</t>
  </si>
  <si>
    <t>00905</t>
  </si>
  <si>
    <t>Pygmaeocereus bylesianus KK 1058</t>
  </si>
  <si>
    <t>ADBLPS - S 17</t>
  </si>
  <si>
    <t>00904</t>
  </si>
  <si>
    <t>Pygmaeocereus bieblii X bylesianus</t>
  </si>
  <si>
    <t>Menzel - S 17</t>
  </si>
  <si>
    <t>1690</t>
  </si>
  <si>
    <t>ADBLPS - S 18</t>
  </si>
  <si>
    <t>01686</t>
  </si>
  <si>
    <t>Turbinicarpus saueri subsp. Knuthianus L 732</t>
  </si>
  <si>
    <t>01687</t>
  </si>
  <si>
    <t>Turbinicarpus valdezianus v. albiflorus SB 250</t>
  </si>
  <si>
    <t>01636</t>
  </si>
  <si>
    <t>Turbinicarpus viereckii ssp. neglectus L 1159</t>
  </si>
  <si>
    <t>224</t>
  </si>
  <si>
    <t>Echinocactus horizonthalonius VZD 471</t>
  </si>
  <si>
    <t>222</t>
  </si>
  <si>
    <t>01575</t>
  </si>
  <si>
    <t>Echinomastus dasyacanthus BY 16.13.03</t>
  </si>
  <si>
    <t>BY 2017</t>
  </si>
  <si>
    <t>Epithelantha micromeris L 737</t>
  </si>
  <si>
    <t>00846</t>
  </si>
  <si>
    <t>Mammillaria magnimamma RMSD 126</t>
  </si>
  <si>
    <t>Richard Damien - S 17</t>
  </si>
  <si>
    <t>1448</t>
  </si>
  <si>
    <t>Haageocereus acranthus ssp. acranthus RMSD 288</t>
  </si>
  <si>
    <t>00851</t>
  </si>
  <si>
    <t>Mammillaria guelzowiana v. robustior RS 761</t>
  </si>
  <si>
    <t>cact.cz - S 17</t>
  </si>
  <si>
    <t>1456</t>
  </si>
  <si>
    <t>Haageocereus acranthus ssp. RMSD 328</t>
  </si>
  <si>
    <t>861</t>
  </si>
  <si>
    <t>Mammillaria prolifera PCO 04041.01</t>
  </si>
  <si>
    <t>S 2017 - ADBLPS</t>
  </si>
  <si>
    <t>860</t>
  </si>
  <si>
    <t>Mammillaria prolifera PCO 04024.02</t>
  </si>
  <si>
    <t>Mammillaria prolifera Cuba : Punta Leyana (Cajobabo 200-250m)</t>
  </si>
  <si>
    <t>246</t>
  </si>
  <si>
    <t>D 4 cm</t>
  </si>
  <si>
    <t>S 2009</t>
  </si>
  <si>
    <t>S 09/01/11 Arides</t>
  </si>
  <si>
    <t>Mammillaria theresae</t>
  </si>
  <si>
    <t>Pterocereus gaumeri</t>
  </si>
  <si>
    <t>677</t>
  </si>
  <si>
    <t>J&amp;B Menzel - S 11</t>
  </si>
  <si>
    <t>Duvaliandra dioscorides</t>
  </si>
  <si>
    <t>H 7 cm</t>
  </si>
  <si>
    <t>Faucaria tuberosa</t>
  </si>
  <si>
    <t>P 7 cm</t>
  </si>
  <si>
    <t>01645</t>
  </si>
  <si>
    <t>Copiapoa fusca CH 91</t>
  </si>
  <si>
    <t>CH - S 2017</t>
  </si>
  <si>
    <t>01647</t>
  </si>
  <si>
    <t>Copiapoa corralensis CH 50.1</t>
  </si>
  <si>
    <t>00345</t>
  </si>
  <si>
    <t>Denmoza rhodacantha RFPA 278.01</t>
  </si>
  <si>
    <t>Flavien S 2017</t>
  </si>
  <si>
    <t>01300</t>
  </si>
  <si>
    <t>Denmoza rhodacantha RFPA 491.04</t>
  </si>
  <si>
    <t>765</t>
  </si>
  <si>
    <t>Coryphantha poselgeriana v. valida VM 561</t>
  </si>
  <si>
    <t>Mila S 2017</t>
  </si>
  <si>
    <t>1595</t>
  </si>
  <si>
    <t>Dyckia marnier-lapostollei</t>
  </si>
  <si>
    <t>WJP 2017</t>
  </si>
  <si>
    <t>01421</t>
  </si>
  <si>
    <t>Strombocactus corregidorae RMSD 130</t>
  </si>
  <si>
    <t>RMSD 2016</t>
  </si>
  <si>
    <t xml:space="preserve"> Rauhocereus riosaniensis </t>
  </si>
  <si>
    <t xml:space="preserve">Bouture dif. Clones </t>
  </si>
  <si>
    <t>Hoodia ruschii</t>
  </si>
  <si>
    <t>Copiapoa coquimbana</t>
  </si>
  <si>
    <t>Mait…</t>
  </si>
  <si>
    <t>Eriosyce bulbocalyx AW 59</t>
  </si>
  <si>
    <t>Copiapoa atacamensis</t>
  </si>
  <si>
    <t>S 24/08/2013</t>
  </si>
  <si>
    <t>D 3 - 4 cm</t>
  </si>
  <si>
    <t>036</t>
  </si>
  <si>
    <t>Copiapoa krainziana</t>
  </si>
  <si>
    <t>151</t>
  </si>
  <si>
    <t>Melocactus matanzanus - JMA</t>
  </si>
  <si>
    <t>S 13 - JL</t>
  </si>
  <si>
    <t>Melocactus salvadorensis PCO 1188-01</t>
  </si>
  <si>
    <t>ADBLPS - S 14</t>
  </si>
  <si>
    <t>Melocactus ernestii PCO 1251-01</t>
  </si>
  <si>
    <t>ADBLPS - S 14 (Manque lumiere)</t>
  </si>
  <si>
    <t>B 8X articles</t>
  </si>
  <si>
    <t>131</t>
  </si>
  <si>
    <t>00053</t>
  </si>
  <si>
    <t>Copiapoa cinerascens JN 695</t>
  </si>
  <si>
    <t>24/08/2013 - Cactus-nursery.eu</t>
  </si>
  <si>
    <t>Copiapoa krainziana OLV 64</t>
  </si>
  <si>
    <t>Copiapoa dealbata "carrizalensis" JA 769</t>
  </si>
  <si>
    <t>081</t>
  </si>
  <si>
    <t>Spiniflores - S 12</t>
  </si>
  <si>
    <t>119</t>
  </si>
  <si>
    <t>Copiapoa longistaminea JA 983</t>
  </si>
  <si>
    <t>Copiapoa krainziana L 871</t>
  </si>
  <si>
    <t>485-1</t>
  </si>
  <si>
    <t>Eulychnia iquiquensis "saint-pieana" JA 254</t>
  </si>
  <si>
    <t>458</t>
  </si>
  <si>
    <t>Spiniflores - S 11</t>
  </si>
  <si>
    <t>374</t>
  </si>
  <si>
    <t>Echinopsis thionantha AW 224</t>
  </si>
  <si>
    <t>082</t>
  </si>
  <si>
    <t>1683</t>
  </si>
  <si>
    <t>Haageocereus decumbens OST 94941</t>
  </si>
  <si>
    <t>H 4 - 5 cm</t>
  </si>
  <si>
    <t>ADBLPS - 18</t>
  </si>
  <si>
    <t>306</t>
  </si>
  <si>
    <t>Blossfeldia liliputana minima KK 1066</t>
  </si>
  <si>
    <t>D 5 mm</t>
  </si>
  <si>
    <t>29/05/2016 - Menzel</t>
  </si>
  <si>
    <t>305</t>
  </si>
  <si>
    <t>Blossfeldia liliputana sp. KK 2012</t>
  </si>
  <si>
    <t>29/05/2016 - Piltz</t>
  </si>
  <si>
    <t>304</t>
  </si>
  <si>
    <t>D 2-3 mm</t>
  </si>
  <si>
    <t xml:space="preserve">Aloe dhufarensis </t>
  </si>
  <si>
    <t>Aloe perryi</t>
  </si>
  <si>
    <t xml:space="preserve">Aloe porphyrostachys ssp. koenenii </t>
  </si>
  <si>
    <t>S 2006 Kuentz</t>
  </si>
  <si>
    <t>Echinocactus horizonthalonius VZD 395</t>
  </si>
  <si>
    <t>Echinocactus platyacanthus BKM 824</t>
  </si>
  <si>
    <t>Gymnocalycium ochoterenae ssp. vatteri P 108</t>
  </si>
  <si>
    <t>Neolloydia conoidea SB 596</t>
  </si>
  <si>
    <t>Neolloydia conoidea SB 669</t>
  </si>
  <si>
    <t>Aloe yemenica - Saafan</t>
  </si>
  <si>
    <t>JL 2016</t>
  </si>
  <si>
    <t>jardin</t>
  </si>
  <si>
    <t>Aloe niehburiana - Al Barh</t>
  </si>
  <si>
    <t>Aloe haggeherensis - Mts Hagghier</t>
  </si>
  <si>
    <t>JL 2015</t>
  </si>
  <si>
    <t>Plantemania 2016</t>
  </si>
  <si>
    <t>JL 2011</t>
  </si>
  <si>
    <t>293</t>
  </si>
  <si>
    <t>Cleistocactus baumannii RFPA 213.02</t>
  </si>
  <si>
    <t>1301</t>
  </si>
  <si>
    <t>Denmoza rhodacantha RFPA 496.02</t>
  </si>
  <si>
    <t>672</t>
  </si>
  <si>
    <t>Ferocactus histrix RMSD 93</t>
  </si>
  <si>
    <t>S 2017 RMSD</t>
  </si>
  <si>
    <t>667</t>
  </si>
  <si>
    <t>Ferocactus echidne RMSD 113</t>
  </si>
  <si>
    <t>662</t>
  </si>
  <si>
    <t>Feroberggrusonii</t>
  </si>
  <si>
    <t>S 2017 Mentzel</t>
  </si>
  <si>
    <t>1584</t>
  </si>
  <si>
    <t>Turbinicarpus nikolae GCG 10892</t>
  </si>
  <si>
    <t>Gerardo - S 17</t>
  </si>
  <si>
    <t>519</t>
  </si>
  <si>
    <t>Epithelantha micromeris SB 56</t>
  </si>
  <si>
    <t>1637</t>
  </si>
  <si>
    <t>Cereus aethiops ETY 102.01</t>
  </si>
  <si>
    <t>H 3 cm</t>
  </si>
  <si>
    <t>S 18 ADBLPS</t>
  </si>
  <si>
    <t>00155</t>
  </si>
  <si>
    <t>Coryphantha recurvata ssp. canatlanensis KS 1049</t>
  </si>
  <si>
    <t>2017 KS</t>
  </si>
  <si>
    <t>767</t>
  </si>
  <si>
    <t>Coryphantha poselgeriana v. valida - Yoliatl</t>
  </si>
  <si>
    <t>S 2017 Mila</t>
  </si>
  <si>
    <t>1034</t>
  </si>
  <si>
    <t>Coryphantha scheeri v. valida SB 299</t>
  </si>
  <si>
    <t>S 2017 MG</t>
  </si>
  <si>
    <t>322</t>
  </si>
  <si>
    <t>Coryphantha ottonis ssp. boehmei KS 1119</t>
  </si>
  <si>
    <t>S 2017 - KS</t>
  </si>
  <si>
    <t>01582</t>
  </si>
  <si>
    <t>Ancistrocactus scheeri SB 460</t>
  </si>
  <si>
    <t>D 2017 ADBLPS</t>
  </si>
  <si>
    <t>01052</t>
  </si>
  <si>
    <t>Turbinicarpus beguinii SB 1044</t>
  </si>
  <si>
    <t>00757</t>
  </si>
  <si>
    <t>Leuchtenbergia principis SB 566</t>
  </si>
  <si>
    <t>2 cm</t>
  </si>
  <si>
    <t>MG - 2017</t>
  </si>
  <si>
    <t>01051</t>
  </si>
  <si>
    <t>011245</t>
  </si>
  <si>
    <t>Ancistrocactus scheeri BY</t>
  </si>
  <si>
    <t>BY S 2017</t>
  </si>
  <si>
    <t>00919</t>
  </si>
  <si>
    <t>Ancistrocactus scheeri subsp. tobuschii SB 987</t>
  </si>
  <si>
    <t>S 2017 - CL</t>
  </si>
  <si>
    <t>00165</t>
  </si>
  <si>
    <t>Thelocactus macdowelii</t>
  </si>
  <si>
    <t>325</t>
  </si>
  <si>
    <t>1032</t>
  </si>
  <si>
    <t>Coryphantha scheeri SB 260</t>
  </si>
  <si>
    <t>S 2017 - MG</t>
  </si>
  <si>
    <t>680</t>
  </si>
  <si>
    <t>Ferocactus santa-maria SB 1237</t>
  </si>
  <si>
    <t>Bonjour,
Je fais un peu de place dans la serre. Je vous propose ma liste de surplus a vendre.
Il y a possibilité de recuperer les plantes chez moi à Soufflenheim près de Strasbourg (Vous serez les bienvenus).
N'ayant pas pu m'occuper de certaines plantes comme je l'aurai souhaité l'an passé, certaines plantes ont filé et sont indiquées dans la liste. 
Les frais de port sont de 7€ (tarif unique pour la France), les plantes étant envoyées en racines nues.
Pour les autres pays de l UE, les frais de port seront fonction de la destination. 
Je vous mail le prix total, avant règlement pour les dispo.
Pour le paiement : Paypal, chèque, especes a Soufflenheim.
La liste :</t>
  </si>
  <si>
    <t>Turbinicarpus mandragora ssp. pailanus L 1035</t>
  </si>
  <si>
    <t>Opuntia dillenii - Cuba</t>
  </si>
  <si>
    <t>Nom :</t>
  </si>
  <si>
    <t>Adresse :</t>
  </si>
  <si>
    <t>Mail :</t>
  </si>
  <si>
    <t>Prénom :</t>
  </si>
  <si>
    <t>Total :</t>
  </si>
  <si>
    <t>frais de port :</t>
  </si>
  <si>
    <t>Soit :</t>
  </si>
  <si>
    <t>V3 - 13/09/2019</t>
  </si>
  <si>
    <t>Nbr :</t>
  </si>
  <si>
    <t>JL 2013 - Grand model</t>
  </si>
  <si>
    <t>MAJ le 21/09/2019</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</si>
</sst>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 &quot;€&quot;"/>
    <numFmt numFmtId="167" formatCode="&quot;Vrai&quot;;&quot;Vrai&quot;;&quot;Faux&quot;"/>
    <numFmt numFmtId="168" formatCode="&quot;Actif&quot;;&quot;Actif&quot;;&quot;Inactif&quot;"/>
    <numFmt numFmtId="169" formatCode="[$€-2]\ #,##0.00_);[Red]\([$€-2]\ #,##0.00\)"/>
  </numFmts>
  <fonts count="60">
    <font>
      <sz val="11"/>
      <color theme="1"/>
      <name val="Calibri"/>
      <family val="2"/>
    </font>
    <font>
      <sz val="11"/>
      <color indexed="8"/>
      <name val="Calibri"/>
      <family val="2"/>
    </font>
    <font>
      <b/>
      <sz val="12"/>
      <name val="Arial"/>
      <family val="2"/>
    </font>
    <font>
      <b/>
      <sz val="10"/>
      <name val="Arial"/>
      <family val="2"/>
    </font>
    <font>
      <sz val="10"/>
      <name val="Arial"/>
      <family val="2"/>
    </font>
    <font>
      <b/>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30"/>
      <name val="Calibri"/>
      <family val="2"/>
    </font>
    <font>
      <u val="single"/>
      <sz val="11"/>
      <color indexed="25"/>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b/>
      <sz val="11"/>
      <name val="Calibri"/>
      <family val="2"/>
    </font>
    <font>
      <b/>
      <u val="single"/>
      <sz val="11"/>
      <color indexed="30"/>
      <name val="Calibri"/>
      <family val="2"/>
    </font>
    <font>
      <sz val="11"/>
      <name val="Calibri"/>
      <family val="2"/>
    </font>
    <font>
      <b/>
      <sz val="11"/>
      <color indexed="10"/>
      <name val="Calibri"/>
      <family val="2"/>
    </font>
    <font>
      <b/>
      <sz val="12"/>
      <color indexed="8"/>
      <name val="Calibri"/>
      <family val="2"/>
    </font>
    <font>
      <b/>
      <sz val="14"/>
      <color indexed="8"/>
      <name val="Calibri"/>
      <family val="2"/>
    </font>
    <font>
      <b/>
      <sz val="14"/>
      <color indexed="49"/>
      <name val="Calibri"/>
      <family val="2"/>
    </font>
    <font>
      <sz val="8"/>
      <color indexed="23"/>
      <name val="Calibri"/>
      <family val="2"/>
    </font>
    <font>
      <b/>
      <sz val="12"/>
      <color indexed="8"/>
      <name val="Arial"/>
      <family val="2"/>
    </font>
    <font>
      <sz val="10"/>
      <color indexed="8"/>
      <name val="Arial"/>
      <family val="2"/>
    </font>
    <font>
      <sz val="8"/>
      <name val="Segoe U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u val="single"/>
      <sz val="11"/>
      <color theme="10"/>
      <name val="Calibri"/>
      <family val="2"/>
    </font>
    <font>
      <b/>
      <sz val="11"/>
      <color rgb="FFFF0000"/>
      <name val="Calibri"/>
      <family val="2"/>
    </font>
    <font>
      <b/>
      <sz val="12"/>
      <color theme="1"/>
      <name val="Calibri"/>
      <family val="2"/>
    </font>
    <font>
      <b/>
      <sz val="14"/>
      <color theme="1"/>
      <name val="Calibri"/>
      <family val="2"/>
    </font>
    <font>
      <b/>
      <sz val="14"/>
      <color theme="4" tint="-0.24997000396251678"/>
      <name val="Calibri"/>
      <family val="2"/>
    </font>
    <font>
      <sz val="8"/>
      <color theme="0" tint="-0.4999699890613556"/>
      <name val="Calibri"/>
      <family val="2"/>
    </font>
    <font>
      <b/>
      <sz val="12"/>
      <color theme="1"/>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1"/>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ck"/>
      <right style="thin"/>
      <top style="thick"/>
      <bottom style="thin"/>
    </border>
    <border>
      <left style="thin"/>
      <right style="thin"/>
      <top style="thick"/>
      <bottom style="thin"/>
    </border>
    <border>
      <left style="thin"/>
      <right style="thick"/>
      <top style="thick"/>
      <bottom style="thin"/>
    </border>
    <border>
      <left style="thin"/>
      <right style="thin"/>
      <top style="thin"/>
      <bottom style="thin"/>
    </border>
    <border>
      <left style="thick"/>
      <right style="thin"/>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style="thin"/>
      <right style="thick"/>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0" fillId="27" borderId="3" applyNumberFormat="0" applyFont="0" applyAlignment="0" applyProtection="0"/>
    <xf numFmtId="0" fontId="38" fillId="28" borderId="1" applyNumberFormat="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9" fontId="0" fillId="0" borderId="0" applyFont="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75">
    <xf numFmtId="0" fontId="0" fillId="0" borderId="0" xfId="0" applyFont="1" applyAlignment="1">
      <alignment/>
    </xf>
    <xf numFmtId="166" fontId="0" fillId="0" borderId="0" xfId="0" applyNumberFormat="1" applyAlignment="1">
      <alignment/>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49" fontId="2" fillId="33" borderId="11" xfId="0" applyNumberFormat="1" applyFont="1" applyFill="1" applyBorder="1" applyAlignment="1">
      <alignment horizontal="center" vertical="center"/>
    </xf>
    <xf numFmtId="166" fontId="2" fillId="33" borderId="11" xfId="0" applyNumberFormat="1" applyFont="1" applyFill="1" applyBorder="1" applyAlignment="1">
      <alignment horizontal="center" vertical="center"/>
    </xf>
    <xf numFmtId="0" fontId="2" fillId="33" borderId="12" xfId="0" applyFont="1" applyFill="1" applyBorder="1" applyAlignment="1">
      <alignment horizontal="center" vertical="center"/>
    </xf>
    <xf numFmtId="0" fontId="3" fillId="0" borderId="0" xfId="0" applyFont="1" applyAlignment="1">
      <alignment/>
    </xf>
    <xf numFmtId="0" fontId="0" fillId="0" borderId="0" xfId="0" applyAlignment="1">
      <alignment horizontal="center"/>
    </xf>
    <xf numFmtId="0" fontId="3" fillId="0" borderId="0" xfId="0" applyFont="1" applyAlignment="1">
      <alignment horizontal="center"/>
    </xf>
    <xf numFmtId="166" fontId="3" fillId="0" borderId="0" xfId="0" applyNumberFormat="1" applyFont="1" applyAlignment="1">
      <alignment/>
    </xf>
    <xf numFmtId="0" fontId="4" fillId="0" borderId="0" xfId="0" applyFont="1" applyAlignment="1">
      <alignment/>
    </xf>
    <xf numFmtId="0" fontId="3" fillId="0" borderId="0" xfId="0" applyFont="1" applyAlignment="1">
      <alignment horizontal="left" vertical="center" wrapText="1"/>
    </xf>
    <xf numFmtId="0" fontId="40" fillId="0" borderId="0" xfId="45" applyAlignment="1">
      <alignment horizontal="left" vertical="center" wrapText="1"/>
    </xf>
    <xf numFmtId="0" fontId="50" fillId="0" borderId="0" xfId="0" applyFont="1" applyAlignment="1">
      <alignment/>
    </xf>
    <xf numFmtId="0" fontId="3" fillId="0" borderId="0" xfId="0" applyFont="1" applyAlignment="1">
      <alignment horizontal="left" vertical="center"/>
    </xf>
    <xf numFmtId="0" fontId="0" fillId="0" borderId="0" xfId="0" applyAlignment="1">
      <alignment horizontal="center" vertical="center"/>
    </xf>
    <xf numFmtId="0" fontId="40" fillId="0" borderId="0" xfId="45" applyAlignment="1">
      <alignment horizontal="center" vertical="center" wrapText="1"/>
    </xf>
    <xf numFmtId="0" fontId="23" fillId="0" borderId="13" xfId="0" applyFont="1" applyBorder="1" applyAlignment="1">
      <alignment vertical="center"/>
    </xf>
    <xf numFmtId="0" fontId="50" fillId="0" borderId="0" xfId="0" applyFont="1" applyAlignment="1">
      <alignment horizontal="center" vertical="center"/>
    </xf>
    <xf numFmtId="49" fontId="50" fillId="0" borderId="0" xfId="0" applyNumberFormat="1" applyFont="1" applyAlignment="1">
      <alignment/>
    </xf>
    <xf numFmtId="0" fontId="52" fillId="0" borderId="0" xfId="45" applyFont="1" applyAlignment="1">
      <alignment horizontal="left" vertical="center" wrapText="1"/>
    </xf>
    <xf numFmtId="0" fontId="50" fillId="0" borderId="0" xfId="0" applyFont="1" applyAlignment="1">
      <alignment vertical="center"/>
    </xf>
    <xf numFmtId="166" fontId="25" fillId="0" borderId="0" xfId="0" applyNumberFormat="1" applyFont="1" applyAlignment="1">
      <alignment/>
    </xf>
    <xf numFmtId="0" fontId="25" fillId="0" borderId="0" xfId="0" applyFont="1" applyAlignment="1">
      <alignment/>
    </xf>
    <xf numFmtId="166" fontId="35" fillId="0" borderId="0" xfId="0" applyNumberFormat="1" applyFont="1" applyAlignment="1">
      <alignment/>
    </xf>
    <xf numFmtId="0" fontId="35" fillId="0" borderId="0" xfId="0" applyFont="1" applyAlignment="1">
      <alignment/>
    </xf>
    <xf numFmtId="49" fontId="35" fillId="0" borderId="14" xfId="0" applyNumberFormat="1" applyFont="1" applyBorder="1" applyAlignment="1">
      <alignment horizontal="center" vertical="center"/>
    </xf>
    <xf numFmtId="0" fontId="35" fillId="0" borderId="13" xfId="0" applyFont="1" applyBorder="1" applyAlignment="1">
      <alignment horizontal="center" vertical="center"/>
    </xf>
    <xf numFmtId="166" fontId="35" fillId="0" borderId="13" xfId="0" applyNumberFormat="1" applyFont="1" applyBorder="1" applyAlignment="1">
      <alignment horizontal="right" vertical="center"/>
    </xf>
    <xf numFmtId="0" fontId="53" fillId="0" borderId="13" xfId="0" applyFont="1" applyBorder="1" applyAlignment="1">
      <alignment vertical="center"/>
    </xf>
    <xf numFmtId="166" fontId="23" fillId="0" borderId="13" xfId="0" applyNumberFormat="1" applyFont="1" applyBorder="1" applyAlignment="1">
      <alignment/>
    </xf>
    <xf numFmtId="0" fontId="0" fillId="0" borderId="0" xfId="0" applyFont="1" applyAlignment="1">
      <alignment/>
    </xf>
    <xf numFmtId="166" fontId="0" fillId="0" borderId="0" xfId="0" applyNumberFormat="1" applyFont="1" applyAlignment="1">
      <alignment/>
    </xf>
    <xf numFmtId="0" fontId="25" fillId="0" borderId="13" xfId="0" applyFont="1" applyBorder="1" applyAlignment="1">
      <alignment vertical="center"/>
    </xf>
    <xf numFmtId="0" fontId="25" fillId="0" borderId="15" xfId="0" applyFont="1" applyBorder="1" applyAlignment="1">
      <alignment vertical="center"/>
    </xf>
    <xf numFmtId="0" fontId="23" fillId="0" borderId="16" xfId="0" applyFont="1" applyBorder="1" applyAlignment="1">
      <alignment vertical="center"/>
    </xf>
    <xf numFmtId="0" fontId="25" fillId="0" borderId="16" xfId="0" applyFont="1" applyBorder="1" applyAlignment="1">
      <alignment vertical="center"/>
    </xf>
    <xf numFmtId="166" fontId="23" fillId="0" borderId="17" xfId="0" applyNumberFormat="1" applyFont="1" applyBorder="1" applyAlignment="1">
      <alignment vertical="center"/>
    </xf>
    <xf numFmtId="0" fontId="54" fillId="0" borderId="13" xfId="0" applyFont="1" applyBorder="1" applyAlignment="1">
      <alignment/>
    </xf>
    <xf numFmtId="166" fontId="54" fillId="0" borderId="13" xfId="0" applyNumberFormat="1" applyFont="1" applyBorder="1" applyAlignment="1">
      <alignment/>
    </xf>
    <xf numFmtId="49" fontId="25" fillId="0" borderId="14" xfId="0" applyNumberFormat="1" applyFont="1" applyBorder="1" applyAlignment="1">
      <alignment horizontal="center" vertical="center"/>
    </xf>
    <xf numFmtId="0" fontId="25" fillId="0" borderId="13" xfId="0" applyFont="1" applyBorder="1" applyAlignment="1">
      <alignment horizontal="center" vertical="center"/>
    </xf>
    <xf numFmtId="0" fontId="25" fillId="0" borderId="13" xfId="0" applyFont="1" applyBorder="1" applyAlignment="1">
      <alignment horizontal="right" vertical="center"/>
    </xf>
    <xf numFmtId="166" fontId="23" fillId="0" borderId="18" xfId="0" applyNumberFormat="1" applyFont="1" applyBorder="1" applyAlignment="1">
      <alignment vertical="center"/>
    </xf>
    <xf numFmtId="166" fontId="25" fillId="0" borderId="13" xfId="0" applyNumberFormat="1" applyFont="1" applyBorder="1" applyAlignment="1">
      <alignment horizontal="right" vertical="center"/>
    </xf>
    <xf numFmtId="14" fontId="25" fillId="0" borderId="13" xfId="0" applyNumberFormat="1" applyFont="1" applyBorder="1" applyAlignment="1">
      <alignment vertical="center"/>
    </xf>
    <xf numFmtId="0" fontId="35" fillId="0" borderId="13" xfId="0" applyFont="1" applyBorder="1" applyAlignment="1">
      <alignment vertical="center"/>
    </xf>
    <xf numFmtId="166" fontId="53" fillId="0" borderId="18" xfId="0" applyNumberFormat="1" applyFont="1" applyBorder="1" applyAlignment="1">
      <alignment vertical="center"/>
    </xf>
    <xf numFmtId="0" fontId="25" fillId="0" borderId="16" xfId="0" applyFont="1" applyBorder="1" applyAlignment="1">
      <alignment horizontal="center" vertical="center"/>
    </xf>
    <xf numFmtId="0" fontId="25" fillId="0" borderId="16" xfId="0" applyFont="1" applyBorder="1" applyAlignment="1">
      <alignment horizontal="right" vertical="center"/>
    </xf>
    <xf numFmtId="14" fontId="35" fillId="0" borderId="13" xfId="0" applyNumberFormat="1" applyFont="1" applyBorder="1" applyAlignment="1">
      <alignment vertical="center"/>
    </xf>
    <xf numFmtId="49" fontId="53" fillId="0" borderId="14" xfId="0" applyNumberFormat="1" applyFont="1" applyBorder="1" applyAlignment="1">
      <alignment horizontal="center" vertical="center" wrapText="1"/>
    </xf>
    <xf numFmtId="166" fontId="35" fillId="0" borderId="0" xfId="0" applyNumberFormat="1" applyFont="1" applyAlignment="1">
      <alignment vertical="center"/>
    </xf>
    <xf numFmtId="0" fontId="35" fillId="0" borderId="0" xfId="0" applyFont="1" applyAlignment="1">
      <alignment vertical="center"/>
    </xf>
    <xf numFmtId="0" fontId="25" fillId="0" borderId="0" xfId="0" applyFont="1" applyBorder="1" applyAlignment="1">
      <alignment vertical="center"/>
    </xf>
    <xf numFmtId="0" fontId="23" fillId="0" borderId="0" xfId="0" applyFont="1" applyBorder="1" applyAlignment="1">
      <alignment vertical="center"/>
    </xf>
    <xf numFmtId="0" fontId="25" fillId="0" borderId="0" xfId="0" applyFont="1" applyBorder="1" applyAlignment="1">
      <alignment horizontal="center" vertical="center"/>
    </xf>
    <xf numFmtId="0" fontId="25" fillId="0" borderId="0" xfId="0" applyFont="1" applyBorder="1" applyAlignment="1">
      <alignment horizontal="right" vertical="center"/>
    </xf>
    <xf numFmtId="0" fontId="23" fillId="0" borderId="11" xfId="0" applyFont="1" applyBorder="1" applyAlignment="1">
      <alignment vertical="center"/>
    </xf>
    <xf numFmtId="166" fontId="23" fillId="0" borderId="11" xfId="0" applyNumberFormat="1" applyFont="1" applyBorder="1" applyAlignment="1">
      <alignment vertical="center"/>
    </xf>
    <xf numFmtId="0" fontId="55" fillId="0" borderId="13" xfId="0" applyFont="1" applyBorder="1" applyAlignment="1">
      <alignment vertical="center"/>
    </xf>
    <xf numFmtId="166" fontId="56" fillId="0" borderId="13" xfId="0" applyNumberFormat="1" applyFont="1" applyBorder="1" applyAlignment="1">
      <alignment/>
    </xf>
    <xf numFmtId="0" fontId="5" fillId="0" borderId="13" xfId="0" applyFont="1" applyBorder="1" applyAlignment="1">
      <alignment vertical="center"/>
    </xf>
    <xf numFmtId="0" fontId="5" fillId="0" borderId="13" xfId="0" applyNumberFormat="1" applyFont="1" applyBorder="1" applyAlignment="1">
      <alignment horizontal="right" vertical="center"/>
    </xf>
    <xf numFmtId="0" fontId="57" fillId="0" borderId="0" xfId="0" applyFont="1" applyAlignment="1">
      <alignment/>
    </xf>
    <xf numFmtId="0" fontId="58" fillId="34" borderId="19" xfId="0" applyFont="1" applyFill="1" applyBorder="1" applyAlignment="1">
      <alignment vertical="top"/>
    </xf>
    <xf numFmtId="0" fontId="2" fillId="34" borderId="20" xfId="0" applyFont="1" applyFill="1" applyBorder="1" applyAlignment="1">
      <alignment vertical="top"/>
    </xf>
    <xf numFmtId="0" fontId="59" fillId="34" borderId="21" xfId="0" applyFont="1" applyFill="1" applyBorder="1" applyAlignment="1">
      <alignment horizontal="left" wrapText="1"/>
    </xf>
    <xf numFmtId="0" fontId="58" fillId="34" borderId="22" xfId="0" applyFont="1" applyFill="1" applyBorder="1" applyAlignment="1">
      <alignment vertical="top"/>
    </xf>
    <xf numFmtId="0" fontId="2" fillId="34" borderId="23" xfId="0" applyFont="1" applyFill="1" applyBorder="1" applyAlignment="1">
      <alignment vertical="top"/>
    </xf>
    <xf numFmtId="0" fontId="59" fillId="34" borderId="24" xfId="0" applyFont="1" applyFill="1" applyBorder="1" applyAlignment="1">
      <alignment horizontal="left" wrapText="1"/>
    </xf>
    <xf numFmtId="0" fontId="4" fillId="34" borderId="20" xfId="0" applyFont="1" applyFill="1" applyBorder="1" applyAlignment="1">
      <alignment wrapText="1"/>
    </xf>
    <xf numFmtId="0" fontId="4" fillId="34" borderId="23" xfId="0" applyFont="1" applyFill="1" applyBorder="1" applyAlignment="1">
      <alignment wrapText="1"/>
    </xf>
    <xf numFmtId="0" fontId="3" fillId="0" borderId="0" xfId="0" applyFont="1" applyAlignment="1">
      <alignment horizontal="lef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82"/>
  <sheetViews>
    <sheetView tabSelected="1" zoomScalePageLayoutView="0" workbookViewId="0" topLeftCell="A1">
      <selection activeCell="G12" sqref="G12"/>
    </sheetView>
  </sheetViews>
  <sheetFormatPr defaultColWidth="11.421875" defaultRowHeight="15"/>
  <cols>
    <col min="2" max="2" width="57.7109375" style="0" customWidth="1"/>
    <col min="3" max="3" width="11.421875" style="0" customWidth="1"/>
    <col min="4" max="4" width="45.140625" style="0" customWidth="1"/>
    <col min="5" max="5" width="14.00390625" style="16" customWidth="1"/>
    <col min="6" max="6" width="11.421875" style="0" customWidth="1"/>
    <col min="7" max="7" width="7.140625" style="22" customWidth="1"/>
    <col min="8" max="8" width="12.8515625" style="14" customWidth="1"/>
    <col min="9" max="9" width="11.421875" style="1" customWidth="1"/>
  </cols>
  <sheetData>
    <row r="1" spans="1:11" ht="15">
      <c r="A1" s="65" t="s">
        <v>561</v>
      </c>
      <c r="B1" s="7"/>
      <c r="C1" s="7"/>
      <c r="D1" s="8"/>
      <c r="F1" s="8"/>
      <c r="G1" s="19"/>
      <c r="H1" s="20"/>
      <c r="I1" s="9"/>
      <c r="J1" s="10"/>
      <c r="K1" s="11"/>
    </row>
    <row r="2" spans="2:12" ht="15">
      <c r="B2" s="74" t="s">
        <v>551</v>
      </c>
      <c r="C2" s="74"/>
      <c r="D2" s="74"/>
      <c r="E2" s="74"/>
      <c r="F2" s="74"/>
      <c r="G2" s="74"/>
      <c r="H2" s="74"/>
      <c r="I2" s="74"/>
      <c r="J2" s="74"/>
      <c r="K2" s="74"/>
      <c r="L2" s="74"/>
    </row>
    <row r="3" spans="2:12" ht="138" customHeight="1">
      <c r="B3" s="74"/>
      <c r="C3" s="74"/>
      <c r="D3" s="74"/>
      <c r="E3" s="74"/>
      <c r="F3" s="74"/>
      <c r="G3" s="74"/>
      <c r="H3" s="74"/>
      <c r="I3" s="74"/>
      <c r="J3" s="74"/>
      <c r="K3" s="74"/>
      <c r="L3" s="74"/>
    </row>
    <row r="4" spans="2:12" ht="19.5" customHeight="1">
      <c r="B4" s="12" t="s">
        <v>38</v>
      </c>
      <c r="C4" s="15" t="s">
        <v>37</v>
      </c>
      <c r="D4" s="13"/>
      <c r="E4" s="17"/>
      <c r="F4" s="13"/>
      <c r="G4" s="21"/>
      <c r="H4" s="12"/>
      <c r="I4" s="12"/>
      <c r="J4" s="12"/>
      <c r="K4" s="12"/>
      <c r="L4" s="12"/>
    </row>
    <row r="5" spans="2:11" ht="15">
      <c r="B5" s="7" t="s">
        <v>564</v>
      </c>
      <c r="C5" s="7"/>
      <c r="D5" s="8"/>
      <c r="F5" s="8"/>
      <c r="G5" s="19"/>
      <c r="H5" s="20"/>
      <c r="I5" s="9"/>
      <c r="J5" s="10"/>
      <c r="K5" s="11"/>
    </row>
    <row r="6" spans="2:11" ht="15.75" thickBot="1">
      <c r="B6" s="7"/>
      <c r="C6" s="7"/>
      <c r="D6" s="8"/>
      <c r="F6" s="8"/>
      <c r="G6" s="19"/>
      <c r="H6" s="20"/>
      <c r="I6" s="9"/>
      <c r="J6" s="10"/>
      <c r="K6" s="11"/>
    </row>
    <row r="7" spans="1:11" ht="18" customHeight="1" thickTop="1">
      <c r="A7" s="66" t="s">
        <v>554</v>
      </c>
      <c r="B7" s="72"/>
      <c r="C7" s="67" t="s">
        <v>557</v>
      </c>
      <c r="D7" s="68"/>
      <c r="F7" s="8"/>
      <c r="G7" s="19"/>
      <c r="H7" s="20"/>
      <c r="I7" s="9"/>
      <c r="J7" s="10"/>
      <c r="K7" s="11"/>
    </row>
    <row r="8" spans="1:11" ht="18" customHeight="1" thickBot="1">
      <c r="A8" s="69" t="s">
        <v>555</v>
      </c>
      <c r="B8" s="73"/>
      <c r="C8" s="70" t="s">
        <v>556</v>
      </c>
      <c r="D8" s="71"/>
      <c r="F8" s="8"/>
      <c r="G8" s="19"/>
      <c r="H8" s="20"/>
      <c r="I8" s="9"/>
      <c r="J8" s="10"/>
      <c r="K8" s="11"/>
    </row>
    <row r="9" spans="2:11" ht="16.5" thickBot="1" thickTop="1">
      <c r="B9" s="7"/>
      <c r="C9" s="7"/>
      <c r="D9" s="8"/>
      <c r="F9" s="8"/>
      <c r="G9" s="19"/>
      <c r="H9" s="20"/>
      <c r="I9" s="9"/>
      <c r="J9" s="10"/>
      <c r="K9" s="11"/>
    </row>
    <row r="10" spans="1:8" ht="30.75" customHeight="1" thickTop="1">
      <c r="A10" s="2" t="s">
        <v>0</v>
      </c>
      <c r="B10" s="3" t="s">
        <v>1</v>
      </c>
      <c r="C10" s="3" t="s">
        <v>2</v>
      </c>
      <c r="D10" s="4" t="s">
        <v>3</v>
      </c>
      <c r="E10" s="3" t="s">
        <v>4</v>
      </c>
      <c r="F10" s="5" t="s">
        <v>5</v>
      </c>
      <c r="G10" s="3" t="s">
        <v>6</v>
      </c>
      <c r="H10" s="6" t="s">
        <v>7</v>
      </c>
    </row>
    <row r="11" spans="1:8" ht="15">
      <c r="A11" s="41"/>
      <c r="B11" s="34"/>
      <c r="C11" s="34"/>
      <c r="D11" s="34"/>
      <c r="E11" s="42"/>
      <c r="F11" s="43"/>
      <c r="G11" s="18"/>
      <c r="H11" s="44"/>
    </row>
    <row r="12" spans="1:9" s="24" customFormat="1" ht="15">
      <c r="A12" s="41" t="s">
        <v>277</v>
      </c>
      <c r="B12" s="34" t="s">
        <v>278</v>
      </c>
      <c r="C12" s="34" t="s">
        <v>31</v>
      </c>
      <c r="D12" s="34" t="s">
        <v>279</v>
      </c>
      <c r="E12" s="42">
        <v>5</v>
      </c>
      <c r="F12" s="45">
        <v>1.5</v>
      </c>
      <c r="G12" s="18"/>
      <c r="H12" s="44">
        <f>F12*G12</f>
        <v>0</v>
      </c>
      <c r="I12" s="23"/>
    </row>
    <row r="13" spans="1:9" s="26" customFormat="1" ht="15">
      <c r="A13" s="41"/>
      <c r="B13" s="34"/>
      <c r="C13" s="34"/>
      <c r="D13" s="34"/>
      <c r="E13" s="42"/>
      <c r="F13" s="45"/>
      <c r="G13" s="18"/>
      <c r="H13" s="44">
        <f aca="true" t="shared" si="0" ref="H13:H88">F13*G13</f>
        <v>0</v>
      </c>
      <c r="I13" s="25"/>
    </row>
    <row r="14" spans="1:9" s="26" customFormat="1" ht="15">
      <c r="A14" s="41" t="s">
        <v>527</v>
      </c>
      <c r="B14" s="34" t="s">
        <v>528</v>
      </c>
      <c r="C14" s="34" t="s">
        <v>16</v>
      </c>
      <c r="D14" s="34" t="s">
        <v>529</v>
      </c>
      <c r="E14" s="42">
        <v>1</v>
      </c>
      <c r="F14" s="45">
        <v>1</v>
      </c>
      <c r="G14" s="18"/>
      <c r="H14" s="44">
        <f t="shared" si="0"/>
        <v>0</v>
      </c>
      <c r="I14" s="25"/>
    </row>
    <row r="15" spans="1:9" s="26" customFormat="1" ht="15">
      <c r="A15" s="41" t="s">
        <v>537</v>
      </c>
      <c r="B15" s="34" t="s">
        <v>538</v>
      </c>
      <c r="C15" s="34" t="s">
        <v>16</v>
      </c>
      <c r="D15" s="34" t="s">
        <v>539</v>
      </c>
      <c r="E15" s="42">
        <v>16</v>
      </c>
      <c r="F15" s="45">
        <v>0.5</v>
      </c>
      <c r="G15" s="18"/>
      <c r="H15" s="44">
        <f t="shared" si="0"/>
        <v>0</v>
      </c>
      <c r="I15" s="25"/>
    </row>
    <row r="16" spans="1:9" s="26" customFormat="1" ht="15">
      <c r="A16" s="27" t="s">
        <v>540</v>
      </c>
      <c r="B16" s="47" t="s">
        <v>541</v>
      </c>
      <c r="C16" s="47" t="s">
        <v>16</v>
      </c>
      <c r="D16" s="47" t="s">
        <v>542</v>
      </c>
      <c r="E16" s="28">
        <v>0</v>
      </c>
      <c r="F16" s="29">
        <v>0.5</v>
      </c>
      <c r="G16" s="30"/>
      <c r="H16" s="48">
        <f t="shared" si="0"/>
        <v>0</v>
      </c>
      <c r="I16" s="25"/>
    </row>
    <row r="17" spans="1:9" s="26" customFormat="1" ht="15">
      <c r="A17" s="41"/>
      <c r="B17" s="34"/>
      <c r="C17" s="34"/>
      <c r="D17" s="34"/>
      <c r="E17" s="42"/>
      <c r="F17" s="45"/>
      <c r="G17" s="18"/>
      <c r="H17" s="44">
        <f t="shared" si="0"/>
        <v>0</v>
      </c>
      <c r="I17" s="25"/>
    </row>
    <row r="18" spans="1:9" s="26" customFormat="1" ht="15">
      <c r="A18" s="27"/>
      <c r="B18" s="47" t="s">
        <v>10</v>
      </c>
      <c r="C18" s="47"/>
      <c r="D18" s="47" t="s">
        <v>139</v>
      </c>
      <c r="E18" s="28">
        <v>0</v>
      </c>
      <c r="F18" s="29">
        <v>1.5</v>
      </c>
      <c r="G18" s="30"/>
      <c r="H18" s="48">
        <f t="shared" si="0"/>
        <v>0</v>
      </c>
      <c r="I18" s="25"/>
    </row>
    <row r="19" spans="1:9" s="26" customFormat="1" ht="15">
      <c r="A19" s="41"/>
      <c r="B19" s="34"/>
      <c r="C19" s="34"/>
      <c r="D19" s="34"/>
      <c r="E19" s="42"/>
      <c r="F19" s="45"/>
      <c r="G19" s="18"/>
      <c r="H19" s="44">
        <f t="shared" si="0"/>
        <v>0</v>
      </c>
      <c r="I19" s="25"/>
    </row>
    <row r="20" spans="1:9" s="26" customFormat="1" ht="15">
      <c r="A20" s="27" t="s">
        <v>475</v>
      </c>
      <c r="B20" s="47" t="s">
        <v>41</v>
      </c>
      <c r="C20" s="47" t="s">
        <v>476</v>
      </c>
      <c r="D20" s="51" t="s">
        <v>474</v>
      </c>
      <c r="E20" s="28">
        <v>0</v>
      </c>
      <c r="F20" s="29">
        <v>1.5</v>
      </c>
      <c r="G20" s="30"/>
      <c r="H20" s="48">
        <f t="shared" si="0"/>
        <v>0</v>
      </c>
      <c r="I20" s="25"/>
    </row>
    <row r="21" spans="1:9" s="26" customFormat="1" ht="15">
      <c r="A21" s="27" t="s">
        <v>468</v>
      </c>
      <c r="B21" s="47" t="s">
        <v>469</v>
      </c>
      <c r="C21" s="47" t="s">
        <v>470</v>
      </c>
      <c r="D21" s="51" t="s">
        <v>471</v>
      </c>
      <c r="E21" s="28">
        <v>0</v>
      </c>
      <c r="F21" s="29">
        <v>2</v>
      </c>
      <c r="G21" s="30"/>
      <c r="H21" s="48">
        <f t="shared" si="0"/>
        <v>0</v>
      </c>
      <c r="I21" s="25"/>
    </row>
    <row r="22" spans="1:9" s="24" customFormat="1" ht="15">
      <c r="A22" s="41" t="s">
        <v>472</v>
      </c>
      <c r="B22" s="34" t="s">
        <v>473</v>
      </c>
      <c r="C22" s="34" t="s">
        <v>470</v>
      </c>
      <c r="D22" s="46" t="s">
        <v>474</v>
      </c>
      <c r="E22" s="42">
        <v>5</v>
      </c>
      <c r="F22" s="45">
        <v>2</v>
      </c>
      <c r="G22" s="18"/>
      <c r="H22" s="44">
        <f t="shared" si="0"/>
        <v>0</v>
      </c>
      <c r="I22" s="23"/>
    </row>
    <row r="23" spans="1:9" s="26" customFormat="1" ht="15">
      <c r="A23" s="41"/>
      <c r="B23" s="34"/>
      <c r="C23" s="34"/>
      <c r="D23" s="34"/>
      <c r="E23" s="42"/>
      <c r="F23" s="45"/>
      <c r="G23" s="18"/>
      <c r="H23" s="44">
        <f t="shared" si="0"/>
        <v>0</v>
      </c>
      <c r="I23" s="25"/>
    </row>
    <row r="24" spans="1:9" s="24" customFormat="1" ht="15">
      <c r="A24" s="41" t="s">
        <v>461</v>
      </c>
      <c r="B24" s="34" t="s">
        <v>11</v>
      </c>
      <c r="C24" s="34" t="s">
        <v>40</v>
      </c>
      <c r="D24" s="34" t="s">
        <v>12</v>
      </c>
      <c r="E24" s="42">
        <v>1</v>
      </c>
      <c r="F24" s="45">
        <v>3</v>
      </c>
      <c r="G24" s="18"/>
      <c r="H24" s="44">
        <f t="shared" si="0"/>
        <v>0</v>
      </c>
      <c r="I24" s="23"/>
    </row>
    <row r="25" spans="1:9" s="26" customFormat="1" ht="15">
      <c r="A25" s="41"/>
      <c r="B25" s="34"/>
      <c r="C25" s="34"/>
      <c r="D25" s="34"/>
      <c r="E25" s="42"/>
      <c r="F25" s="45"/>
      <c r="G25" s="18"/>
      <c r="H25" s="44">
        <f t="shared" si="0"/>
        <v>0</v>
      </c>
      <c r="I25" s="25"/>
    </row>
    <row r="26" spans="1:9" s="26" customFormat="1" ht="15">
      <c r="A26" s="27" t="s">
        <v>511</v>
      </c>
      <c r="B26" s="47" t="s">
        <v>512</v>
      </c>
      <c r="C26" s="47" t="s">
        <v>513</v>
      </c>
      <c r="D26" s="47" t="s">
        <v>514</v>
      </c>
      <c r="E26" s="28">
        <v>0</v>
      </c>
      <c r="F26" s="29">
        <v>1</v>
      </c>
      <c r="G26" s="30"/>
      <c r="H26" s="48">
        <f t="shared" si="0"/>
        <v>0</v>
      </c>
      <c r="I26" s="25"/>
    </row>
    <row r="27" spans="1:9" s="26" customFormat="1" ht="15">
      <c r="A27" s="41"/>
      <c r="B27" s="34"/>
      <c r="C27" s="34"/>
      <c r="D27" s="34"/>
      <c r="E27" s="42"/>
      <c r="F27" s="45"/>
      <c r="G27" s="18"/>
      <c r="H27" s="44">
        <f t="shared" si="0"/>
        <v>0</v>
      </c>
      <c r="I27" s="25"/>
    </row>
    <row r="28" spans="1:9" s="24" customFormat="1" ht="15">
      <c r="A28" s="41"/>
      <c r="B28" s="34" t="s">
        <v>53</v>
      </c>
      <c r="C28" s="34" t="s">
        <v>39</v>
      </c>
      <c r="D28" s="34" t="s">
        <v>54</v>
      </c>
      <c r="E28" s="42">
        <v>1</v>
      </c>
      <c r="F28" s="45">
        <v>1.5</v>
      </c>
      <c r="G28" s="18"/>
      <c r="H28" s="44">
        <f t="shared" si="0"/>
        <v>0</v>
      </c>
      <c r="I28" s="23"/>
    </row>
    <row r="29" spans="1:9" s="26" customFormat="1" ht="15">
      <c r="A29" s="41"/>
      <c r="B29" s="34"/>
      <c r="C29" s="34"/>
      <c r="D29" s="34"/>
      <c r="E29" s="42"/>
      <c r="F29" s="45"/>
      <c r="G29" s="18"/>
      <c r="H29" s="44">
        <f t="shared" si="0"/>
        <v>0</v>
      </c>
      <c r="I29" s="25"/>
    </row>
    <row r="30" spans="1:9" s="24" customFormat="1" ht="15">
      <c r="A30" s="41"/>
      <c r="B30" s="34" t="s">
        <v>179</v>
      </c>
      <c r="C30" s="34" t="s">
        <v>39</v>
      </c>
      <c r="D30" s="34" t="s">
        <v>54</v>
      </c>
      <c r="E30" s="42">
        <v>3</v>
      </c>
      <c r="F30" s="45">
        <v>3</v>
      </c>
      <c r="G30" s="18"/>
      <c r="H30" s="44">
        <f t="shared" si="0"/>
        <v>0</v>
      </c>
      <c r="I30" s="23"/>
    </row>
    <row r="31" spans="1:9" s="24" customFormat="1" ht="15">
      <c r="A31" s="41" t="s">
        <v>494</v>
      </c>
      <c r="B31" s="34" t="s">
        <v>495</v>
      </c>
      <c r="C31" s="34"/>
      <c r="D31" s="34" t="s">
        <v>392</v>
      </c>
      <c r="E31" s="42">
        <v>3</v>
      </c>
      <c r="F31" s="45">
        <v>1</v>
      </c>
      <c r="G31" s="18"/>
      <c r="H31" s="44">
        <f t="shared" si="0"/>
        <v>0</v>
      </c>
      <c r="I31" s="23"/>
    </row>
    <row r="32" spans="1:9" s="26" customFormat="1" ht="15">
      <c r="A32" s="41"/>
      <c r="B32" s="34"/>
      <c r="C32" s="34"/>
      <c r="D32" s="34"/>
      <c r="E32" s="42"/>
      <c r="F32" s="45"/>
      <c r="G32" s="18"/>
      <c r="H32" s="44">
        <f t="shared" si="0"/>
        <v>0</v>
      </c>
      <c r="I32" s="25"/>
    </row>
    <row r="33" spans="1:9" s="26" customFormat="1" ht="15">
      <c r="A33" s="27"/>
      <c r="B33" s="47" t="s">
        <v>126</v>
      </c>
      <c r="C33" s="47"/>
      <c r="D33" s="47"/>
      <c r="E33" s="28">
        <v>0</v>
      </c>
      <c r="F33" s="29">
        <v>2</v>
      </c>
      <c r="G33" s="30"/>
      <c r="H33" s="48">
        <f t="shared" si="0"/>
        <v>0</v>
      </c>
      <c r="I33" s="25"/>
    </row>
    <row r="34" spans="1:9" s="24" customFormat="1" ht="15">
      <c r="A34" s="41"/>
      <c r="B34" s="34" t="s">
        <v>433</v>
      </c>
      <c r="C34" s="34"/>
      <c r="D34" s="46" t="s">
        <v>434</v>
      </c>
      <c r="E34" s="42">
        <v>6</v>
      </c>
      <c r="F34" s="45">
        <v>1.5</v>
      </c>
      <c r="G34" s="18"/>
      <c r="H34" s="44">
        <f t="shared" si="0"/>
        <v>0</v>
      </c>
      <c r="I34" s="23"/>
    </row>
    <row r="35" spans="1:9" s="24" customFormat="1" ht="15">
      <c r="A35" s="41" t="s">
        <v>135</v>
      </c>
      <c r="B35" s="34" t="s">
        <v>134</v>
      </c>
      <c r="C35" s="34"/>
      <c r="D35" s="34" t="s">
        <v>136</v>
      </c>
      <c r="E35" s="42">
        <v>3</v>
      </c>
      <c r="F35" s="45">
        <v>1.5</v>
      </c>
      <c r="G35" s="18"/>
      <c r="H35" s="44">
        <f t="shared" si="0"/>
        <v>0</v>
      </c>
      <c r="I35" s="23"/>
    </row>
    <row r="36" spans="1:9" s="24" customFormat="1" ht="15">
      <c r="A36" s="41"/>
      <c r="B36" s="34" t="s">
        <v>64</v>
      </c>
      <c r="C36" s="34" t="s">
        <v>9</v>
      </c>
      <c r="D36" s="34" t="s">
        <v>65</v>
      </c>
      <c r="E36" s="42">
        <v>1</v>
      </c>
      <c r="F36" s="45">
        <v>1</v>
      </c>
      <c r="G36" s="18"/>
      <c r="H36" s="44">
        <f t="shared" si="0"/>
        <v>0</v>
      </c>
      <c r="I36" s="23"/>
    </row>
    <row r="37" spans="1:9" s="24" customFormat="1" ht="15">
      <c r="A37" s="41" t="s">
        <v>436</v>
      </c>
      <c r="B37" s="34" t="s">
        <v>14</v>
      </c>
      <c r="C37" s="34" t="s">
        <v>13</v>
      </c>
      <c r="D37" s="34" t="s">
        <v>42</v>
      </c>
      <c r="E37" s="42">
        <v>3</v>
      </c>
      <c r="F37" s="45">
        <v>1</v>
      </c>
      <c r="G37" s="18"/>
      <c r="H37" s="44">
        <f t="shared" si="0"/>
        <v>0</v>
      </c>
      <c r="I37" s="23"/>
    </row>
    <row r="38" spans="1:9" s="24" customFormat="1" ht="15">
      <c r="A38" s="41" t="s">
        <v>131</v>
      </c>
      <c r="B38" s="34" t="s">
        <v>132</v>
      </c>
      <c r="C38" s="34"/>
      <c r="D38" s="34" t="s">
        <v>133</v>
      </c>
      <c r="E38" s="42">
        <v>2</v>
      </c>
      <c r="F38" s="45">
        <v>2</v>
      </c>
      <c r="G38" s="18"/>
      <c r="H38" s="44">
        <f t="shared" si="0"/>
        <v>0</v>
      </c>
      <c r="I38" s="23"/>
    </row>
    <row r="39" spans="1:9" s="26" customFormat="1" ht="15">
      <c r="A39" s="27" t="s">
        <v>111</v>
      </c>
      <c r="B39" s="47" t="s">
        <v>112</v>
      </c>
      <c r="C39" s="47" t="s">
        <v>8</v>
      </c>
      <c r="D39" s="47" t="s">
        <v>101</v>
      </c>
      <c r="E39" s="28">
        <v>0</v>
      </c>
      <c r="F39" s="29">
        <v>2</v>
      </c>
      <c r="G39" s="30"/>
      <c r="H39" s="48">
        <f t="shared" si="0"/>
        <v>0</v>
      </c>
      <c r="I39" s="25"/>
    </row>
    <row r="40" spans="1:9" s="26" customFormat="1" ht="15">
      <c r="A40" s="27" t="s">
        <v>117</v>
      </c>
      <c r="B40" s="47" t="s">
        <v>118</v>
      </c>
      <c r="C40" s="47" t="s">
        <v>31</v>
      </c>
      <c r="D40" s="47" t="s">
        <v>101</v>
      </c>
      <c r="E40" s="28">
        <v>0</v>
      </c>
      <c r="F40" s="29">
        <v>2</v>
      </c>
      <c r="G40" s="30"/>
      <c r="H40" s="48">
        <f t="shared" si="0"/>
        <v>0</v>
      </c>
      <c r="I40" s="25"/>
    </row>
    <row r="41" spans="1:9" s="26" customFormat="1" ht="15">
      <c r="A41" s="27" t="s">
        <v>102</v>
      </c>
      <c r="B41" s="51" t="s">
        <v>103</v>
      </c>
      <c r="C41" s="47" t="s">
        <v>31</v>
      </c>
      <c r="D41" s="47" t="s">
        <v>107</v>
      </c>
      <c r="E41" s="28">
        <v>0</v>
      </c>
      <c r="F41" s="29">
        <v>1.5</v>
      </c>
      <c r="G41" s="30"/>
      <c r="H41" s="48">
        <f t="shared" si="0"/>
        <v>0</v>
      </c>
      <c r="I41" s="25"/>
    </row>
    <row r="42" spans="1:9" s="26" customFormat="1" ht="15">
      <c r="A42" s="27" t="s">
        <v>106</v>
      </c>
      <c r="B42" s="51" t="s">
        <v>15</v>
      </c>
      <c r="C42" s="47" t="s">
        <v>31</v>
      </c>
      <c r="D42" s="47" t="s">
        <v>107</v>
      </c>
      <c r="E42" s="28">
        <v>0</v>
      </c>
      <c r="F42" s="29">
        <v>1.5</v>
      </c>
      <c r="G42" s="30"/>
      <c r="H42" s="48">
        <f t="shared" si="0"/>
        <v>0</v>
      </c>
      <c r="I42" s="25"/>
    </row>
    <row r="43" spans="1:9" s="26" customFormat="1" ht="15">
      <c r="A43" s="27" t="s">
        <v>140</v>
      </c>
      <c r="B43" s="51" t="s">
        <v>141</v>
      </c>
      <c r="C43" s="47"/>
      <c r="D43" s="47" t="s">
        <v>124</v>
      </c>
      <c r="E43" s="28">
        <v>0</v>
      </c>
      <c r="F43" s="29">
        <v>2</v>
      </c>
      <c r="G43" s="30"/>
      <c r="H43" s="48">
        <f t="shared" si="0"/>
        <v>0</v>
      </c>
      <c r="I43" s="25"/>
    </row>
    <row r="44" spans="1:9" s="26" customFormat="1" ht="15">
      <c r="A44" s="27" t="s">
        <v>447</v>
      </c>
      <c r="B44" s="51" t="s">
        <v>448</v>
      </c>
      <c r="C44" s="47" t="s">
        <v>192</v>
      </c>
      <c r="D44" s="47" t="s">
        <v>449</v>
      </c>
      <c r="E44" s="28">
        <v>0</v>
      </c>
      <c r="F44" s="29">
        <v>1.5</v>
      </c>
      <c r="G44" s="30"/>
      <c r="H44" s="48">
        <f t="shared" si="0"/>
        <v>0</v>
      </c>
      <c r="I44" s="25"/>
    </row>
    <row r="45" spans="1:9" s="24" customFormat="1" ht="15">
      <c r="A45" s="41" t="s">
        <v>115</v>
      </c>
      <c r="B45" s="46" t="s">
        <v>116</v>
      </c>
      <c r="C45" s="34" t="s">
        <v>31</v>
      </c>
      <c r="D45" s="34" t="s">
        <v>101</v>
      </c>
      <c r="E45" s="42">
        <v>2</v>
      </c>
      <c r="F45" s="45">
        <v>1.5</v>
      </c>
      <c r="G45" s="18"/>
      <c r="H45" s="44">
        <f t="shared" si="0"/>
        <v>0</v>
      </c>
      <c r="I45" s="23"/>
    </row>
    <row r="46" spans="1:9" s="26" customFormat="1" ht="15">
      <c r="A46" s="27"/>
      <c r="B46" s="51" t="s">
        <v>430</v>
      </c>
      <c r="C46" s="47"/>
      <c r="D46" s="47" t="s">
        <v>431</v>
      </c>
      <c r="E46" s="28">
        <v>0</v>
      </c>
      <c r="F46" s="29">
        <v>1.5</v>
      </c>
      <c r="G46" s="30"/>
      <c r="H46" s="48">
        <f t="shared" si="0"/>
        <v>0</v>
      </c>
      <c r="I46" s="25"/>
    </row>
    <row r="47" spans="1:9" s="26" customFormat="1" ht="15">
      <c r="A47" s="27"/>
      <c r="B47" s="51" t="s">
        <v>430</v>
      </c>
      <c r="C47" s="47" t="s">
        <v>435</v>
      </c>
      <c r="D47" s="47"/>
      <c r="E47" s="28">
        <v>0</v>
      </c>
      <c r="F47" s="29">
        <v>2</v>
      </c>
      <c r="G47" s="30"/>
      <c r="H47" s="48">
        <f t="shared" si="0"/>
        <v>0</v>
      </c>
      <c r="I47" s="25"/>
    </row>
    <row r="48" spans="1:9" s="24" customFormat="1" ht="15">
      <c r="A48" s="41" t="s">
        <v>123</v>
      </c>
      <c r="B48" s="46" t="s">
        <v>122</v>
      </c>
      <c r="C48" s="34" t="s">
        <v>31</v>
      </c>
      <c r="D48" s="34" t="s">
        <v>124</v>
      </c>
      <c r="E48" s="42">
        <v>7</v>
      </c>
      <c r="F48" s="45">
        <v>1.5</v>
      </c>
      <c r="G48" s="18"/>
      <c r="H48" s="44">
        <f t="shared" si="0"/>
        <v>0</v>
      </c>
      <c r="I48" s="23"/>
    </row>
    <row r="49" spans="1:9" s="24" customFormat="1" ht="15">
      <c r="A49" s="41"/>
      <c r="B49" s="46" t="s">
        <v>128</v>
      </c>
      <c r="C49" s="34"/>
      <c r="D49" s="34" t="s">
        <v>163</v>
      </c>
      <c r="E49" s="42">
        <v>1</v>
      </c>
      <c r="F49" s="45">
        <v>1</v>
      </c>
      <c r="G49" s="18"/>
      <c r="H49" s="44">
        <f t="shared" si="0"/>
        <v>0</v>
      </c>
      <c r="I49" s="23"/>
    </row>
    <row r="50" spans="1:9" s="26" customFormat="1" ht="15">
      <c r="A50" s="27" t="s">
        <v>127</v>
      </c>
      <c r="B50" s="51" t="s">
        <v>143</v>
      </c>
      <c r="C50" s="47"/>
      <c r="D50" s="47" t="s">
        <v>114</v>
      </c>
      <c r="E50" s="28">
        <v>0</v>
      </c>
      <c r="F50" s="29">
        <v>1.5</v>
      </c>
      <c r="G50" s="30"/>
      <c r="H50" s="48">
        <f t="shared" si="0"/>
        <v>0</v>
      </c>
      <c r="I50" s="25"/>
    </row>
    <row r="51" spans="1:9" s="26" customFormat="1" ht="15">
      <c r="A51" s="27" t="s">
        <v>452</v>
      </c>
      <c r="B51" s="51" t="s">
        <v>451</v>
      </c>
      <c r="C51" s="47"/>
      <c r="D51" s="47" t="s">
        <v>453</v>
      </c>
      <c r="E51" s="28">
        <v>0</v>
      </c>
      <c r="F51" s="29">
        <v>1.5</v>
      </c>
      <c r="G51" s="30"/>
      <c r="H51" s="48">
        <f t="shared" si="0"/>
        <v>0</v>
      </c>
      <c r="I51" s="25"/>
    </row>
    <row r="52" spans="1:9" s="26" customFormat="1" ht="15">
      <c r="A52" s="27" t="s">
        <v>408</v>
      </c>
      <c r="B52" s="51" t="s">
        <v>409</v>
      </c>
      <c r="C52" s="47" t="s">
        <v>16</v>
      </c>
      <c r="D52" s="47" t="s">
        <v>410</v>
      </c>
      <c r="E52" s="28">
        <v>0</v>
      </c>
      <c r="F52" s="29">
        <v>3</v>
      </c>
      <c r="G52" s="30"/>
      <c r="H52" s="48">
        <f t="shared" si="0"/>
        <v>0</v>
      </c>
      <c r="I52" s="25"/>
    </row>
    <row r="53" spans="1:9" s="26" customFormat="1" ht="15">
      <c r="A53" s="27" t="s">
        <v>411</v>
      </c>
      <c r="B53" s="51" t="s">
        <v>412</v>
      </c>
      <c r="C53" s="47" t="s">
        <v>16</v>
      </c>
      <c r="D53" s="47" t="s">
        <v>410</v>
      </c>
      <c r="E53" s="28">
        <v>0</v>
      </c>
      <c r="F53" s="29">
        <v>3</v>
      </c>
      <c r="G53" s="30"/>
      <c r="H53" s="48">
        <f t="shared" si="0"/>
        <v>0</v>
      </c>
      <c r="I53" s="25"/>
    </row>
    <row r="54" spans="1:9" s="26" customFormat="1" ht="15">
      <c r="A54" s="27" t="s">
        <v>454</v>
      </c>
      <c r="B54" s="51" t="s">
        <v>455</v>
      </c>
      <c r="C54" s="47"/>
      <c r="D54" s="51" t="s">
        <v>114</v>
      </c>
      <c r="E54" s="28">
        <v>0</v>
      </c>
      <c r="F54" s="29">
        <v>1.5</v>
      </c>
      <c r="G54" s="30"/>
      <c r="H54" s="48">
        <f t="shared" si="0"/>
        <v>0</v>
      </c>
      <c r="I54" s="25"/>
    </row>
    <row r="55" spans="1:9" s="26" customFormat="1" ht="15">
      <c r="A55" s="27" t="s">
        <v>130</v>
      </c>
      <c r="B55" s="51" t="s">
        <v>19</v>
      </c>
      <c r="C55" s="47" t="s">
        <v>55</v>
      </c>
      <c r="D55" s="51" t="s">
        <v>129</v>
      </c>
      <c r="E55" s="28">
        <v>0</v>
      </c>
      <c r="F55" s="29">
        <v>1.5</v>
      </c>
      <c r="G55" s="30"/>
      <c r="H55" s="48">
        <f t="shared" si="0"/>
        <v>0</v>
      </c>
      <c r="I55" s="25"/>
    </row>
    <row r="56" spans="1:9" s="24" customFormat="1" ht="15">
      <c r="A56" s="41" t="s">
        <v>104</v>
      </c>
      <c r="B56" s="46" t="s">
        <v>18</v>
      </c>
      <c r="C56" s="34" t="s">
        <v>13</v>
      </c>
      <c r="D56" s="34" t="s">
        <v>105</v>
      </c>
      <c r="E56" s="42">
        <v>6</v>
      </c>
      <c r="F56" s="45">
        <v>1.5</v>
      </c>
      <c r="G56" s="18"/>
      <c r="H56" s="44">
        <f t="shared" si="0"/>
        <v>0</v>
      </c>
      <c r="I56" s="23"/>
    </row>
    <row r="57" spans="1:9" s="26" customFormat="1" ht="15">
      <c r="A57" s="27" t="s">
        <v>446</v>
      </c>
      <c r="B57" s="47" t="s">
        <v>20</v>
      </c>
      <c r="C57" s="47" t="s">
        <v>13</v>
      </c>
      <c r="D57" s="47" t="s">
        <v>42</v>
      </c>
      <c r="E57" s="28">
        <v>0</v>
      </c>
      <c r="F57" s="29">
        <v>1</v>
      </c>
      <c r="G57" s="30"/>
      <c r="H57" s="48">
        <f t="shared" si="0"/>
        <v>0</v>
      </c>
      <c r="I57" s="25"/>
    </row>
    <row r="58" spans="1:9" s="26" customFormat="1" ht="15">
      <c r="A58" s="27" t="s">
        <v>119</v>
      </c>
      <c r="B58" s="47" t="s">
        <v>120</v>
      </c>
      <c r="C58" s="47" t="s">
        <v>31</v>
      </c>
      <c r="D58" s="47" t="s">
        <v>114</v>
      </c>
      <c r="E58" s="28">
        <v>0</v>
      </c>
      <c r="F58" s="29">
        <v>1.5</v>
      </c>
      <c r="G58" s="30"/>
      <c r="H58" s="48">
        <f t="shared" si="0"/>
        <v>0</v>
      </c>
      <c r="I58" s="25"/>
    </row>
    <row r="59" spans="1:9" s="24" customFormat="1" ht="15">
      <c r="A59" s="41"/>
      <c r="B59" s="34" t="s">
        <v>437</v>
      </c>
      <c r="C59" s="34" t="s">
        <v>16</v>
      </c>
      <c r="D59" s="34" t="s">
        <v>17</v>
      </c>
      <c r="E59" s="42">
        <v>2</v>
      </c>
      <c r="F59" s="45">
        <v>2</v>
      </c>
      <c r="G59" s="18"/>
      <c r="H59" s="44">
        <f t="shared" si="0"/>
        <v>0</v>
      </c>
      <c r="I59" s="23"/>
    </row>
    <row r="60" spans="1:9" s="26" customFormat="1" ht="15">
      <c r="A60" s="27"/>
      <c r="B60" s="47" t="s">
        <v>450</v>
      </c>
      <c r="C60" s="47" t="s">
        <v>16</v>
      </c>
      <c r="D60" s="47" t="s">
        <v>17</v>
      </c>
      <c r="E60" s="28">
        <v>0</v>
      </c>
      <c r="F60" s="29">
        <v>2</v>
      </c>
      <c r="G60" s="30"/>
      <c r="H60" s="48">
        <f t="shared" si="0"/>
        <v>0</v>
      </c>
      <c r="I60" s="25"/>
    </row>
    <row r="61" spans="1:9" s="24" customFormat="1" ht="15">
      <c r="A61" s="41"/>
      <c r="B61" s="34" t="s">
        <v>456</v>
      </c>
      <c r="C61" s="34"/>
      <c r="D61" s="34"/>
      <c r="E61" s="42">
        <v>2</v>
      </c>
      <c r="F61" s="45">
        <v>1</v>
      </c>
      <c r="G61" s="18"/>
      <c r="H61" s="44">
        <f t="shared" si="0"/>
        <v>0</v>
      </c>
      <c r="I61" s="23"/>
    </row>
    <row r="62" spans="1:9" s="26" customFormat="1" ht="15">
      <c r="A62" s="27" t="s">
        <v>164</v>
      </c>
      <c r="B62" s="47" t="s">
        <v>165</v>
      </c>
      <c r="C62" s="47"/>
      <c r="D62" s="47" t="s">
        <v>139</v>
      </c>
      <c r="E62" s="28">
        <v>0</v>
      </c>
      <c r="F62" s="29">
        <v>1</v>
      </c>
      <c r="G62" s="30"/>
      <c r="H62" s="48">
        <f t="shared" si="0"/>
        <v>0</v>
      </c>
      <c r="I62" s="25"/>
    </row>
    <row r="63" spans="1:9" s="24" customFormat="1" ht="15">
      <c r="A63" s="41" t="s">
        <v>125</v>
      </c>
      <c r="B63" s="34" t="s">
        <v>21</v>
      </c>
      <c r="C63" s="34" t="s">
        <v>113</v>
      </c>
      <c r="D63" s="34" t="s">
        <v>138</v>
      </c>
      <c r="E63" s="42">
        <v>2</v>
      </c>
      <c r="F63" s="45">
        <v>1</v>
      </c>
      <c r="G63" s="18"/>
      <c r="H63" s="44">
        <f t="shared" si="0"/>
        <v>0</v>
      </c>
      <c r="I63" s="23"/>
    </row>
    <row r="64" spans="1:9" s="24" customFormat="1" ht="15">
      <c r="A64" s="41"/>
      <c r="B64" s="34" t="s">
        <v>21</v>
      </c>
      <c r="C64" s="34" t="s">
        <v>113</v>
      </c>
      <c r="D64" s="34" t="s">
        <v>138</v>
      </c>
      <c r="E64" s="42">
        <v>3</v>
      </c>
      <c r="F64" s="45">
        <v>1</v>
      </c>
      <c r="G64" s="18"/>
      <c r="H64" s="44">
        <f t="shared" si="0"/>
        <v>0</v>
      </c>
      <c r="I64" s="23"/>
    </row>
    <row r="65" spans="1:9" s="24" customFormat="1" ht="15">
      <c r="A65" s="41" t="s">
        <v>457</v>
      </c>
      <c r="B65" s="34" t="s">
        <v>21</v>
      </c>
      <c r="C65" s="34" t="s">
        <v>113</v>
      </c>
      <c r="D65" s="34" t="s">
        <v>138</v>
      </c>
      <c r="E65" s="42">
        <v>7</v>
      </c>
      <c r="F65" s="45">
        <v>1</v>
      </c>
      <c r="G65" s="18"/>
      <c r="H65" s="44">
        <f t="shared" si="0"/>
        <v>0</v>
      </c>
      <c r="I65" s="23"/>
    </row>
    <row r="66" spans="1:9" s="24" customFormat="1" ht="15">
      <c r="A66" s="41" t="s">
        <v>121</v>
      </c>
      <c r="B66" s="34" t="s">
        <v>21</v>
      </c>
      <c r="C66" s="34" t="s">
        <v>113</v>
      </c>
      <c r="D66" s="34" t="s">
        <v>138</v>
      </c>
      <c r="E66" s="42">
        <v>6</v>
      </c>
      <c r="F66" s="45">
        <v>1</v>
      </c>
      <c r="G66" s="18"/>
      <c r="H66" s="44">
        <f t="shared" si="0"/>
        <v>0</v>
      </c>
      <c r="I66" s="23"/>
    </row>
    <row r="67" spans="1:9" s="26" customFormat="1" ht="15">
      <c r="A67" s="27" t="s">
        <v>108</v>
      </c>
      <c r="B67" s="47" t="s">
        <v>109</v>
      </c>
      <c r="C67" s="47" t="s">
        <v>9</v>
      </c>
      <c r="D67" s="51" t="s">
        <v>110</v>
      </c>
      <c r="E67" s="28">
        <v>0</v>
      </c>
      <c r="F67" s="29">
        <v>1.5</v>
      </c>
      <c r="G67" s="30"/>
      <c r="H67" s="48">
        <f t="shared" si="0"/>
        <v>0</v>
      </c>
      <c r="I67" s="25"/>
    </row>
    <row r="68" spans="1:9" s="24" customFormat="1" ht="15">
      <c r="A68" s="41"/>
      <c r="B68" s="34"/>
      <c r="C68" s="34"/>
      <c r="D68" s="46"/>
      <c r="E68" s="42"/>
      <c r="F68" s="45"/>
      <c r="G68" s="18"/>
      <c r="H68" s="44">
        <f t="shared" si="0"/>
        <v>0</v>
      </c>
      <c r="I68" s="23"/>
    </row>
    <row r="69" spans="1:9" s="24" customFormat="1" ht="15">
      <c r="A69" s="41"/>
      <c r="B69" s="34" t="s">
        <v>190</v>
      </c>
      <c r="C69" s="34" t="s">
        <v>177</v>
      </c>
      <c r="D69" s="46" t="s">
        <v>189</v>
      </c>
      <c r="E69" s="42">
        <v>1</v>
      </c>
      <c r="F69" s="45">
        <v>2.5</v>
      </c>
      <c r="G69" s="18"/>
      <c r="H69" s="44">
        <f t="shared" si="0"/>
        <v>0</v>
      </c>
      <c r="I69" s="23"/>
    </row>
    <row r="70" spans="1:9" s="24" customFormat="1" ht="15">
      <c r="A70" s="41"/>
      <c r="B70" s="34" t="s">
        <v>186</v>
      </c>
      <c r="C70" s="34" t="s">
        <v>188</v>
      </c>
      <c r="D70" s="46" t="s">
        <v>187</v>
      </c>
      <c r="E70" s="42">
        <v>1</v>
      </c>
      <c r="F70" s="45">
        <v>2.5</v>
      </c>
      <c r="G70" s="18"/>
      <c r="H70" s="44">
        <f t="shared" si="0"/>
        <v>0</v>
      </c>
      <c r="I70" s="23"/>
    </row>
    <row r="71" spans="1:9" s="26" customFormat="1" ht="15">
      <c r="A71" s="27" t="s">
        <v>172</v>
      </c>
      <c r="B71" s="47" t="s">
        <v>171</v>
      </c>
      <c r="C71" s="47" t="s">
        <v>173</v>
      </c>
      <c r="D71" s="51" t="s">
        <v>174</v>
      </c>
      <c r="E71" s="28">
        <v>0</v>
      </c>
      <c r="F71" s="29">
        <v>1.5</v>
      </c>
      <c r="G71" s="30"/>
      <c r="H71" s="48">
        <f t="shared" si="0"/>
        <v>0</v>
      </c>
      <c r="I71" s="25"/>
    </row>
    <row r="72" spans="1:9" s="24" customFormat="1" ht="15">
      <c r="A72" s="41" t="s">
        <v>266</v>
      </c>
      <c r="B72" s="34" t="s">
        <v>267</v>
      </c>
      <c r="C72" s="34" t="s">
        <v>16</v>
      </c>
      <c r="D72" s="46" t="s">
        <v>268</v>
      </c>
      <c r="E72" s="42">
        <v>1</v>
      </c>
      <c r="F72" s="45">
        <v>1</v>
      </c>
      <c r="G72" s="18"/>
      <c r="H72" s="44">
        <f t="shared" si="0"/>
        <v>0</v>
      </c>
      <c r="I72" s="23"/>
    </row>
    <row r="73" spans="1:9" s="26" customFormat="1" ht="15">
      <c r="A73" s="27" t="s">
        <v>418</v>
      </c>
      <c r="B73" s="47" t="s">
        <v>419</v>
      </c>
      <c r="C73" s="47" t="s">
        <v>16</v>
      </c>
      <c r="D73" s="51" t="s">
        <v>420</v>
      </c>
      <c r="E73" s="28">
        <v>0</v>
      </c>
      <c r="F73" s="29">
        <v>1</v>
      </c>
      <c r="G73" s="30"/>
      <c r="H73" s="48">
        <f t="shared" si="0"/>
        <v>0</v>
      </c>
      <c r="I73" s="25"/>
    </row>
    <row r="74" spans="1:9" s="26" customFormat="1" ht="15">
      <c r="A74" s="27" t="s">
        <v>515</v>
      </c>
      <c r="B74" s="47" t="s">
        <v>516</v>
      </c>
      <c r="C74" s="47" t="s">
        <v>16</v>
      </c>
      <c r="D74" s="51" t="s">
        <v>517</v>
      </c>
      <c r="E74" s="28">
        <v>0</v>
      </c>
      <c r="F74" s="29">
        <v>1</v>
      </c>
      <c r="G74" s="30"/>
      <c r="H74" s="48">
        <f t="shared" si="0"/>
        <v>0</v>
      </c>
      <c r="I74" s="25"/>
    </row>
    <row r="75" spans="1:9" s="24" customFormat="1" ht="15">
      <c r="A75" s="41" t="s">
        <v>518</v>
      </c>
      <c r="B75" s="34" t="s">
        <v>519</v>
      </c>
      <c r="C75" s="34" t="s">
        <v>16</v>
      </c>
      <c r="D75" s="46" t="s">
        <v>520</v>
      </c>
      <c r="E75" s="42">
        <v>7</v>
      </c>
      <c r="F75" s="45">
        <v>1</v>
      </c>
      <c r="G75" s="18"/>
      <c r="H75" s="44">
        <f t="shared" si="0"/>
        <v>0</v>
      </c>
      <c r="I75" s="23"/>
    </row>
    <row r="76" spans="1:9" s="24" customFormat="1" ht="15">
      <c r="A76" s="41" t="s">
        <v>521</v>
      </c>
      <c r="B76" s="34" t="s">
        <v>522</v>
      </c>
      <c r="C76" s="34" t="s">
        <v>16</v>
      </c>
      <c r="D76" s="46" t="s">
        <v>523</v>
      </c>
      <c r="E76" s="42">
        <v>5</v>
      </c>
      <c r="F76" s="45">
        <v>1</v>
      </c>
      <c r="G76" s="18"/>
      <c r="H76" s="44">
        <f t="shared" si="0"/>
        <v>0</v>
      </c>
      <c r="I76" s="23"/>
    </row>
    <row r="77" spans="1:9" s="26" customFormat="1" ht="15">
      <c r="A77" s="27" t="s">
        <v>524</v>
      </c>
      <c r="B77" s="47" t="s">
        <v>525</v>
      </c>
      <c r="C77" s="47" t="s">
        <v>16</v>
      </c>
      <c r="D77" s="51" t="s">
        <v>526</v>
      </c>
      <c r="E77" s="28">
        <v>0</v>
      </c>
      <c r="F77" s="29">
        <v>1</v>
      </c>
      <c r="G77" s="30"/>
      <c r="H77" s="48">
        <f t="shared" si="0"/>
        <v>0</v>
      </c>
      <c r="I77" s="25"/>
    </row>
    <row r="78" spans="1:9" s="24" customFormat="1" ht="15">
      <c r="A78" s="41" t="s">
        <v>545</v>
      </c>
      <c r="B78" s="34" t="s">
        <v>516</v>
      </c>
      <c r="C78" s="34" t="s">
        <v>16</v>
      </c>
      <c r="D78" s="46" t="s">
        <v>268</v>
      </c>
      <c r="E78" s="42">
        <v>1</v>
      </c>
      <c r="F78" s="45">
        <v>1</v>
      </c>
      <c r="G78" s="18"/>
      <c r="H78" s="44">
        <f t="shared" si="0"/>
        <v>0</v>
      </c>
      <c r="I78" s="23"/>
    </row>
    <row r="79" spans="1:9" s="24" customFormat="1" ht="15">
      <c r="A79" s="41" t="s">
        <v>546</v>
      </c>
      <c r="B79" s="34" t="s">
        <v>547</v>
      </c>
      <c r="C79" s="34" t="s">
        <v>16</v>
      </c>
      <c r="D79" s="46" t="s">
        <v>548</v>
      </c>
      <c r="E79" s="42">
        <v>4</v>
      </c>
      <c r="F79" s="45">
        <v>1</v>
      </c>
      <c r="G79" s="18"/>
      <c r="H79" s="44">
        <f t="shared" si="0"/>
        <v>0</v>
      </c>
      <c r="I79" s="23"/>
    </row>
    <row r="80" spans="1:9" s="24" customFormat="1" ht="15">
      <c r="A80" s="41"/>
      <c r="B80" s="34"/>
      <c r="C80" s="34"/>
      <c r="D80" s="34"/>
      <c r="E80" s="42"/>
      <c r="F80" s="45"/>
      <c r="G80" s="18"/>
      <c r="H80" s="44">
        <f t="shared" si="0"/>
        <v>0</v>
      </c>
      <c r="I80" s="23"/>
    </row>
    <row r="81" spans="1:9" s="24" customFormat="1" ht="15">
      <c r="A81" s="41" t="s">
        <v>413</v>
      </c>
      <c r="B81" s="34" t="s">
        <v>414</v>
      </c>
      <c r="C81" s="34" t="s">
        <v>16</v>
      </c>
      <c r="D81" s="34" t="s">
        <v>415</v>
      </c>
      <c r="E81" s="42">
        <v>6</v>
      </c>
      <c r="F81" s="45">
        <v>1</v>
      </c>
      <c r="G81" s="18"/>
      <c r="H81" s="44">
        <f t="shared" si="0"/>
        <v>0</v>
      </c>
      <c r="I81" s="23"/>
    </row>
    <row r="82" spans="1:9" s="24" customFormat="1" ht="15">
      <c r="A82" s="41" t="s">
        <v>416</v>
      </c>
      <c r="B82" s="34" t="s">
        <v>417</v>
      </c>
      <c r="C82" s="34" t="s">
        <v>16</v>
      </c>
      <c r="D82" s="34" t="s">
        <v>415</v>
      </c>
      <c r="E82" s="42">
        <v>8</v>
      </c>
      <c r="F82" s="45">
        <v>1</v>
      </c>
      <c r="G82" s="18"/>
      <c r="H82" s="44">
        <f t="shared" si="0"/>
        <v>0</v>
      </c>
      <c r="I82" s="23"/>
    </row>
    <row r="83" spans="1:9" s="24" customFormat="1" ht="15">
      <c r="A83" s="41" t="s">
        <v>496</v>
      </c>
      <c r="B83" s="34" t="s">
        <v>497</v>
      </c>
      <c r="C83" s="34" t="s">
        <v>16</v>
      </c>
      <c r="D83" s="34" t="s">
        <v>415</v>
      </c>
      <c r="E83" s="42">
        <v>9</v>
      </c>
      <c r="F83" s="45">
        <v>1</v>
      </c>
      <c r="G83" s="18"/>
      <c r="H83" s="44">
        <f t="shared" si="0"/>
        <v>0</v>
      </c>
      <c r="I83" s="23"/>
    </row>
    <row r="84" spans="1:9" s="24" customFormat="1" ht="15">
      <c r="A84" s="41"/>
      <c r="B84" s="34"/>
      <c r="C84" s="34"/>
      <c r="D84" s="34"/>
      <c r="E84" s="42"/>
      <c r="F84" s="45"/>
      <c r="G84" s="18"/>
      <c r="H84" s="44">
        <f t="shared" si="0"/>
        <v>0</v>
      </c>
      <c r="I84" s="23"/>
    </row>
    <row r="85" spans="1:9" s="24" customFormat="1" ht="15">
      <c r="A85" s="41" t="s">
        <v>352</v>
      </c>
      <c r="B85" s="34" t="s">
        <v>353</v>
      </c>
      <c r="C85" s="34" t="s">
        <v>16</v>
      </c>
      <c r="D85" s="34" t="s">
        <v>354</v>
      </c>
      <c r="E85" s="42">
        <v>8</v>
      </c>
      <c r="F85" s="45">
        <v>1</v>
      </c>
      <c r="G85" s="18"/>
      <c r="H85" s="44">
        <f t="shared" si="0"/>
        <v>0</v>
      </c>
      <c r="I85" s="23"/>
    </row>
    <row r="86" spans="1:9" s="26" customFormat="1" ht="15">
      <c r="A86" s="27" t="s">
        <v>221</v>
      </c>
      <c r="B86" s="47" t="s">
        <v>222</v>
      </c>
      <c r="C86" s="47" t="s">
        <v>223</v>
      </c>
      <c r="D86" s="47" t="s">
        <v>224</v>
      </c>
      <c r="E86" s="28">
        <v>0</v>
      </c>
      <c r="F86" s="29">
        <v>1.5</v>
      </c>
      <c r="G86" s="30"/>
      <c r="H86" s="48">
        <f t="shared" si="0"/>
        <v>0</v>
      </c>
      <c r="I86" s="25"/>
    </row>
    <row r="87" spans="1:9" s="26" customFormat="1" ht="15">
      <c r="A87" s="27" t="s">
        <v>137</v>
      </c>
      <c r="B87" s="47" t="s">
        <v>222</v>
      </c>
      <c r="C87" s="47" t="s">
        <v>16</v>
      </c>
      <c r="D87" s="47" t="s">
        <v>224</v>
      </c>
      <c r="E87" s="28">
        <v>0</v>
      </c>
      <c r="F87" s="29">
        <v>2</v>
      </c>
      <c r="G87" s="30"/>
      <c r="H87" s="48">
        <f t="shared" si="0"/>
        <v>0</v>
      </c>
      <c r="I87" s="25"/>
    </row>
    <row r="88" spans="1:9" s="26" customFormat="1" ht="15">
      <c r="A88" s="27" t="s">
        <v>375</v>
      </c>
      <c r="B88" s="47" t="s">
        <v>481</v>
      </c>
      <c r="C88" s="47" t="s">
        <v>16</v>
      </c>
      <c r="D88" s="47" t="s">
        <v>224</v>
      </c>
      <c r="E88" s="28">
        <v>0</v>
      </c>
      <c r="F88" s="29">
        <v>2</v>
      </c>
      <c r="G88" s="30"/>
      <c r="H88" s="48">
        <f t="shared" si="0"/>
        <v>0</v>
      </c>
      <c r="I88" s="25"/>
    </row>
    <row r="89" spans="1:9" s="26" customFormat="1" ht="15">
      <c r="A89" s="27" t="s">
        <v>225</v>
      </c>
      <c r="B89" s="47" t="s">
        <v>226</v>
      </c>
      <c r="C89" s="47" t="s">
        <v>16</v>
      </c>
      <c r="D89" s="47" t="s">
        <v>224</v>
      </c>
      <c r="E89" s="28">
        <v>0</v>
      </c>
      <c r="F89" s="29">
        <v>2</v>
      </c>
      <c r="G89" s="30"/>
      <c r="H89" s="48">
        <f aca="true" t="shared" si="1" ref="H89:H152">F89*G89</f>
        <v>0</v>
      </c>
      <c r="I89" s="25"/>
    </row>
    <row r="90" spans="1:9" s="26" customFormat="1" ht="15">
      <c r="A90" s="27" t="s">
        <v>229</v>
      </c>
      <c r="B90" s="47" t="s">
        <v>230</v>
      </c>
      <c r="C90" s="47" t="s">
        <v>16</v>
      </c>
      <c r="D90" s="47" t="s">
        <v>224</v>
      </c>
      <c r="E90" s="28">
        <v>0</v>
      </c>
      <c r="F90" s="29">
        <v>2</v>
      </c>
      <c r="G90" s="30"/>
      <c r="H90" s="48">
        <f t="shared" si="1"/>
        <v>0</v>
      </c>
      <c r="I90" s="25"/>
    </row>
    <row r="91" spans="1:9" s="26" customFormat="1" ht="15">
      <c r="A91" s="27" t="s">
        <v>249</v>
      </c>
      <c r="B91" s="47" t="s">
        <v>250</v>
      </c>
      <c r="C91" s="47" t="s">
        <v>16</v>
      </c>
      <c r="D91" s="47" t="s">
        <v>251</v>
      </c>
      <c r="E91" s="28">
        <v>0</v>
      </c>
      <c r="F91" s="29">
        <v>2</v>
      </c>
      <c r="G91" s="30"/>
      <c r="H91" s="48">
        <f t="shared" si="1"/>
        <v>0</v>
      </c>
      <c r="I91" s="25"/>
    </row>
    <row r="92" spans="1:9" s="24" customFormat="1" ht="15">
      <c r="A92" s="41" t="s">
        <v>231</v>
      </c>
      <c r="B92" s="34" t="s">
        <v>232</v>
      </c>
      <c r="C92" s="34" t="s">
        <v>16</v>
      </c>
      <c r="D92" s="34" t="s">
        <v>234</v>
      </c>
      <c r="E92" s="42">
        <v>10</v>
      </c>
      <c r="F92" s="45">
        <v>1.5</v>
      </c>
      <c r="G92" s="18"/>
      <c r="H92" s="44">
        <f t="shared" si="1"/>
        <v>0</v>
      </c>
      <c r="I92" s="23"/>
    </row>
    <row r="93" spans="1:9" s="24" customFormat="1" ht="15">
      <c r="A93" s="41" t="s">
        <v>236</v>
      </c>
      <c r="B93" s="34" t="s">
        <v>237</v>
      </c>
      <c r="C93" s="34" t="s">
        <v>16</v>
      </c>
      <c r="D93" s="34" t="s">
        <v>224</v>
      </c>
      <c r="E93" s="42">
        <v>6</v>
      </c>
      <c r="F93" s="45">
        <v>2</v>
      </c>
      <c r="G93" s="18"/>
      <c r="H93" s="44">
        <f t="shared" si="1"/>
        <v>0</v>
      </c>
      <c r="I93" s="23"/>
    </row>
    <row r="94" spans="1:9" s="26" customFormat="1" ht="15">
      <c r="A94" s="27" t="s">
        <v>358</v>
      </c>
      <c r="B94" s="47" t="s">
        <v>247</v>
      </c>
      <c r="C94" s="47" t="s">
        <v>16</v>
      </c>
      <c r="D94" s="47" t="s">
        <v>224</v>
      </c>
      <c r="E94" s="28">
        <v>0</v>
      </c>
      <c r="F94" s="29">
        <v>2</v>
      </c>
      <c r="G94" s="30"/>
      <c r="H94" s="48">
        <f t="shared" si="1"/>
        <v>0</v>
      </c>
      <c r="I94" s="25"/>
    </row>
    <row r="95" spans="1:9" s="26" customFormat="1" ht="15">
      <c r="A95" s="27" t="s">
        <v>373</v>
      </c>
      <c r="B95" s="47" t="s">
        <v>374</v>
      </c>
      <c r="C95" s="47" t="s">
        <v>16</v>
      </c>
      <c r="D95" s="47" t="s">
        <v>224</v>
      </c>
      <c r="E95" s="28">
        <v>0</v>
      </c>
      <c r="F95" s="29">
        <v>2</v>
      </c>
      <c r="G95" s="30"/>
      <c r="H95" s="48">
        <f t="shared" si="1"/>
        <v>0</v>
      </c>
      <c r="I95" s="25"/>
    </row>
    <row r="96" spans="1:9" s="26" customFormat="1" ht="15">
      <c r="A96" s="27" t="s">
        <v>238</v>
      </c>
      <c r="B96" s="47" t="s">
        <v>239</v>
      </c>
      <c r="C96" s="47" t="s">
        <v>16</v>
      </c>
      <c r="D96" s="47" t="s">
        <v>224</v>
      </c>
      <c r="E96" s="28">
        <v>0</v>
      </c>
      <c r="F96" s="29">
        <v>2</v>
      </c>
      <c r="G96" s="30"/>
      <c r="H96" s="48">
        <f t="shared" si="1"/>
        <v>0</v>
      </c>
      <c r="I96" s="25"/>
    </row>
    <row r="97" spans="1:9" s="26" customFormat="1" ht="15">
      <c r="A97" s="27" t="s">
        <v>248</v>
      </c>
      <c r="B97" s="47" t="s">
        <v>239</v>
      </c>
      <c r="C97" s="47" t="s">
        <v>16</v>
      </c>
      <c r="D97" s="47" t="s">
        <v>224</v>
      </c>
      <c r="E97" s="28">
        <v>0</v>
      </c>
      <c r="F97" s="29">
        <v>2</v>
      </c>
      <c r="G97" s="30"/>
      <c r="H97" s="48">
        <f t="shared" si="1"/>
        <v>0</v>
      </c>
      <c r="I97" s="25"/>
    </row>
    <row r="98" spans="1:9" s="26" customFormat="1" ht="15">
      <c r="A98" s="27" t="s">
        <v>240</v>
      </c>
      <c r="B98" s="47" t="s">
        <v>241</v>
      </c>
      <c r="C98" s="47" t="s">
        <v>16</v>
      </c>
      <c r="D98" s="47" t="s">
        <v>242</v>
      </c>
      <c r="E98" s="28">
        <v>0</v>
      </c>
      <c r="F98" s="29">
        <v>2</v>
      </c>
      <c r="G98" s="30"/>
      <c r="H98" s="48">
        <f t="shared" si="1"/>
        <v>0</v>
      </c>
      <c r="I98" s="25"/>
    </row>
    <row r="99" spans="1:9" s="24" customFormat="1" ht="15">
      <c r="A99" s="41" t="s">
        <v>142</v>
      </c>
      <c r="B99" s="34" t="s">
        <v>243</v>
      </c>
      <c r="C99" s="34" t="s">
        <v>16</v>
      </c>
      <c r="D99" s="34" t="s">
        <v>234</v>
      </c>
      <c r="E99" s="42">
        <v>2</v>
      </c>
      <c r="F99" s="45">
        <v>2</v>
      </c>
      <c r="G99" s="18"/>
      <c r="H99" s="44">
        <f t="shared" si="1"/>
        <v>0</v>
      </c>
      <c r="I99" s="23"/>
    </row>
    <row r="100" spans="1:9" s="26" customFormat="1" ht="15">
      <c r="A100" s="27" t="s">
        <v>135</v>
      </c>
      <c r="B100" s="47" t="s">
        <v>243</v>
      </c>
      <c r="C100" s="47" t="s">
        <v>16</v>
      </c>
      <c r="D100" s="47" t="s">
        <v>224</v>
      </c>
      <c r="E100" s="28">
        <v>0</v>
      </c>
      <c r="F100" s="29">
        <v>2</v>
      </c>
      <c r="G100" s="30"/>
      <c r="H100" s="48">
        <f t="shared" si="1"/>
        <v>0</v>
      </c>
      <c r="I100" s="25"/>
    </row>
    <row r="101" spans="1:9" s="26" customFormat="1" ht="15">
      <c r="A101" s="27" t="s">
        <v>246</v>
      </c>
      <c r="B101" s="47" t="s">
        <v>247</v>
      </c>
      <c r="C101" s="47" t="s">
        <v>16</v>
      </c>
      <c r="D101" s="47" t="s">
        <v>234</v>
      </c>
      <c r="E101" s="28">
        <v>0</v>
      </c>
      <c r="F101" s="29">
        <v>2</v>
      </c>
      <c r="G101" s="30"/>
      <c r="H101" s="48">
        <f t="shared" si="1"/>
        <v>0</v>
      </c>
      <c r="I101" s="25"/>
    </row>
    <row r="102" spans="1:9" s="26" customFormat="1" ht="15">
      <c r="A102" s="27" t="s">
        <v>252</v>
      </c>
      <c r="B102" s="47" t="s">
        <v>253</v>
      </c>
      <c r="C102" s="47" t="s">
        <v>223</v>
      </c>
      <c r="D102" s="47" t="s">
        <v>254</v>
      </c>
      <c r="E102" s="28">
        <v>0</v>
      </c>
      <c r="F102" s="29">
        <v>1.5</v>
      </c>
      <c r="G102" s="30"/>
      <c r="H102" s="48">
        <f t="shared" si="1"/>
        <v>0</v>
      </c>
      <c r="I102" s="25"/>
    </row>
    <row r="103" spans="1:9" s="26" customFormat="1" ht="15">
      <c r="A103" s="27" t="s">
        <v>255</v>
      </c>
      <c r="B103" s="47" t="s">
        <v>256</v>
      </c>
      <c r="C103" s="47" t="s">
        <v>16</v>
      </c>
      <c r="D103" s="47" t="s">
        <v>257</v>
      </c>
      <c r="E103" s="28">
        <v>0</v>
      </c>
      <c r="F103" s="29">
        <v>2</v>
      </c>
      <c r="G103" s="30"/>
      <c r="H103" s="48">
        <f t="shared" si="1"/>
        <v>0</v>
      </c>
      <c r="I103" s="25"/>
    </row>
    <row r="104" spans="1:9" s="26" customFormat="1" ht="15">
      <c r="A104" s="27" t="s">
        <v>258</v>
      </c>
      <c r="B104" s="47" t="s">
        <v>259</v>
      </c>
      <c r="C104" s="47" t="s">
        <v>16</v>
      </c>
      <c r="D104" s="47" t="s">
        <v>260</v>
      </c>
      <c r="E104" s="28">
        <v>0</v>
      </c>
      <c r="F104" s="29">
        <v>2</v>
      </c>
      <c r="G104" s="30"/>
      <c r="H104" s="48">
        <f t="shared" si="1"/>
        <v>0</v>
      </c>
      <c r="I104" s="25"/>
    </row>
    <row r="105" spans="1:9" s="26" customFormat="1" ht="15">
      <c r="A105" s="27" t="s">
        <v>261</v>
      </c>
      <c r="B105" s="47" t="s">
        <v>263</v>
      </c>
      <c r="C105" s="47" t="s">
        <v>16</v>
      </c>
      <c r="D105" s="47" t="s">
        <v>262</v>
      </c>
      <c r="E105" s="28">
        <v>0</v>
      </c>
      <c r="F105" s="29">
        <v>2</v>
      </c>
      <c r="G105" s="30"/>
      <c r="H105" s="48">
        <f t="shared" si="1"/>
        <v>0</v>
      </c>
      <c r="I105" s="25"/>
    </row>
    <row r="106" spans="1:9" s="26" customFormat="1" ht="15">
      <c r="A106" s="27" t="s">
        <v>264</v>
      </c>
      <c r="B106" s="47" t="s">
        <v>265</v>
      </c>
      <c r="C106" s="47" t="s">
        <v>16</v>
      </c>
      <c r="D106" s="47" t="s">
        <v>251</v>
      </c>
      <c r="E106" s="28">
        <v>0</v>
      </c>
      <c r="F106" s="29">
        <v>2</v>
      </c>
      <c r="G106" s="30"/>
      <c r="H106" s="48">
        <f t="shared" si="1"/>
        <v>0</v>
      </c>
      <c r="I106" s="25"/>
    </row>
    <row r="107" spans="1:9" s="24" customFormat="1" ht="15">
      <c r="A107" s="41" t="s">
        <v>233</v>
      </c>
      <c r="B107" s="34" t="s">
        <v>228</v>
      </c>
      <c r="C107" s="34" t="s">
        <v>16</v>
      </c>
      <c r="D107" s="34" t="s">
        <v>234</v>
      </c>
      <c r="E107" s="42">
        <v>10</v>
      </c>
      <c r="F107" s="45">
        <v>2</v>
      </c>
      <c r="G107" s="18"/>
      <c r="H107" s="44">
        <f t="shared" si="1"/>
        <v>0</v>
      </c>
      <c r="I107" s="23"/>
    </row>
    <row r="108" spans="1:9" s="24" customFormat="1" ht="15">
      <c r="A108" s="41" t="s">
        <v>244</v>
      </c>
      <c r="B108" s="34" t="s">
        <v>228</v>
      </c>
      <c r="C108" s="34" t="s">
        <v>16</v>
      </c>
      <c r="D108" s="34" t="s">
        <v>245</v>
      </c>
      <c r="E108" s="42">
        <v>2</v>
      </c>
      <c r="F108" s="45">
        <v>2</v>
      </c>
      <c r="G108" s="18"/>
      <c r="H108" s="44">
        <f t="shared" si="1"/>
        <v>0</v>
      </c>
      <c r="I108" s="23"/>
    </row>
    <row r="109" spans="1:9" s="24" customFormat="1" ht="15">
      <c r="A109" s="41" t="s">
        <v>227</v>
      </c>
      <c r="B109" s="34" t="s">
        <v>228</v>
      </c>
      <c r="C109" s="34" t="s">
        <v>16</v>
      </c>
      <c r="D109" s="34" t="s">
        <v>235</v>
      </c>
      <c r="E109" s="42">
        <v>9</v>
      </c>
      <c r="F109" s="45">
        <v>2</v>
      </c>
      <c r="G109" s="18"/>
      <c r="H109" s="44">
        <f t="shared" si="1"/>
        <v>0</v>
      </c>
      <c r="I109" s="23"/>
    </row>
    <row r="110" spans="1:9" s="24" customFormat="1" ht="15">
      <c r="A110" s="41" t="s">
        <v>340</v>
      </c>
      <c r="B110" s="34" t="s">
        <v>341</v>
      </c>
      <c r="C110" s="34" t="s">
        <v>16</v>
      </c>
      <c r="D110" s="34" t="s">
        <v>342</v>
      </c>
      <c r="E110" s="42">
        <v>1</v>
      </c>
      <c r="F110" s="45">
        <v>2</v>
      </c>
      <c r="G110" s="18"/>
      <c r="H110" s="44">
        <f t="shared" si="1"/>
        <v>0</v>
      </c>
      <c r="I110" s="23"/>
    </row>
    <row r="111" spans="1:9" s="26" customFormat="1" ht="15">
      <c r="A111" s="27" t="s">
        <v>343</v>
      </c>
      <c r="B111" s="47" t="s">
        <v>344</v>
      </c>
      <c r="C111" s="47" t="s">
        <v>9</v>
      </c>
      <c r="D111" s="47" t="s">
        <v>345</v>
      </c>
      <c r="E111" s="28">
        <v>0</v>
      </c>
      <c r="F111" s="29">
        <v>2.5</v>
      </c>
      <c r="G111" s="30"/>
      <c r="H111" s="48">
        <f t="shared" si="1"/>
        <v>0</v>
      </c>
      <c r="I111" s="25"/>
    </row>
    <row r="112" spans="1:9" s="26" customFormat="1" ht="15">
      <c r="A112" s="27" t="s">
        <v>346</v>
      </c>
      <c r="B112" s="47" t="s">
        <v>347</v>
      </c>
      <c r="C112" s="47" t="s">
        <v>16</v>
      </c>
      <c r="D112" s="51" t="s">
        <v>348</v>
      </c>
      <c r="E112" s="28">
        <v>0</v>
      </c>
      <c r="F112" s="29">
        <v>1</v>
      </c>
      <c r="G112" s="30"/>
      <c r="H112" s="48">
        <f t="shared" si="1"/>
        <v>0</v>
      </c>
      <c r="I112" s="25"/>
    </row>
    <row r="113" spans="1:9" s="24" customFormat="1" ht="15">
      <c r="A113" s="41" t="s">
        <v>355</v>
      </c>
      <c r="B113" s="34" t="s">
        <v>341</v>
      </c>
      <c r="C113" s="34" t="s">
        <v>16</v>
      </c>
      <c r="D113" s="34" t="s">
        <v>342</v>
      </c>
      <c r="E113" s="42">
        <v>4</v>
      </c>
      <c r="F113" s="45">
        <v>2</v>
      </c>
      <c r="G113" s="18"/>
      <c r="H113" s="44">
        <f t="shared" si="1"/>
        <v>0</v>
      </c>
      <c r="I113" s="23"/>
    </row>
    <row r="114" spans="1:9" s="26" customFormat="1" ht="15">
      <c r="A114" s="27" t="s">
        <v>291</v>
      </c>
      <c r="B114" s="47" t="s">
        <v>293</v>
      </c>
      <c r="C114" s="47" t="s">
        <v>16</v>
      </c>
      <c r="D114" s="47" t="s">
        <v>292</v>
      </c>
      <c r="E114" s="28">
        <v>0</v>
      </c>
      <c r="F114" s="29">
        <v>1</v>
      </c>
      <c r="G114" s="30"/>
      <c r="H114" s="48">
        <f t="shared" si="1"/>
        <v>0</v>
      </c>
      <c r="I114" s="25"/>
    </row>
    <row r="115" spans="1:9" s="24" customFormat="1" ht="15">
      <c r="A115" s="41" t="s">
        <v>294</v>
      </c>
      <c r="B115" s="34" t="s">
        <v>295</v>
      </c>
      <c r="C115" s="34" t="s">
        <v>192</v>
      </c>
      <c r="D115" s="34" t="s">
        <v>296</v>
      </c>
      <c r="E115" s="42">
        <v>15</v>
      </c>
      <c r="F115" s="45">
        <v>1.5</v>
      </c>
      <c r="G115" s="18"/>
      <c r="H115" s="44">
        <f t="shared" si="1"/>
        <v>0</v>
      </c>
      <c r="I115" s="23"/>
    </row>
    <row r="116" spans="1:9" s="24" customFormat="1" ht="15">
      <c r="A116" s="41" t="s">
        <v>300</v>
      </c>
      <c r="B116" s="34" t="s">
        <v>482</v>
      </c>
      <c r="C116" s="34" t="s">
        <v>192</v>
      </c>
      <c r="D116" s="34" t="s">
        <v>301</v>
      </c>
      <c r="E116" s="42">
        <v>2</v>
      </c>
      <c r="F116" s="45">
        <v>1.5</v>
      </c>
      <c r="G116" s="18"/>
      <c r="H116" s="44">
        <f t="shared" si="1"/>
        <v>0</v>
      </c>
      <c r="I116" s="23"/>
    </row>
    <row r="117" spans="1:9" s="24" customFormat="1" ht="15">
      <c r="A117" s="41" t="s">
        <v>305</v>
      </c>
      <c r="B117" s="34" t="s">
        <v>306</v>
      </c>
      <c r="C117" s="34" t="s">
        <v>192</v>
      </c>
      <c r="D117" s="34" t="s">
        <v>301</v>
      </c>
      <c r="E117" s="42">
        <v>15</v>
      </c>
      <c r="F117" s="45">
        <v>1.5</v>
      </c>
      <c r="G117" s="18"/>
      <c r="H117" s="44">
        <f t="shared" si="1"/>
        <v>0</v>
      </c>
      <c r="I117" s="23"/>
    </row>
    <row r="118" spans="1:9" s="26" customFormat="1" ht="15">
      <c r="A118" s="27" t="s">
        <v>307</v>
      </c>
      <c r="B118" s="47" t="s">
        <v>308</v>
      </c>
      <c r="C118" s="47" t="s">
        <v>31</v>
      </c>
      <c r="D118" s="47" t="s">
        <v>309</v>
      </c>
      <c r="E118" s="28">
        <v>0</v>
      </c>
      <c r="F118" s="29">
        <v>1.5</v>
      </c>
      <c r="G118" s="30"/>
      <c r="H118" s="48">
        <f t="shared" si="1"/>
        <v>0</v>
      </c>
      <c r="I118" s="25"/>
    </row>
    <row r="119" spans="1:9" s="24" customFormat="1" ht="15">
      <c r="A119" s="41" t="s">
        <v>335</v>
      </c>
      <c r="B119" s="34" t="s">
        <v>336</v>
      </c>
      <c r="C119" s="34" t="s">
        <v>31</v>
      </c>
      <c r="D119" s="34" t="s">
        <v>337</v>
      </c>
      <c r="E119" s="42">
        <v>3</v>
      </c>
      <c r="F119" s="45">
        <v>2</v>
      </c>
      <c r="G119" s="18"/>
      <c r="H119" s="44">
        <f t="shared" si="1"/>
        <v>0</v>
      </c>
      <c r="I119" s="23"/>
    </row>
    <row r="120" spans="1:9" s="24" customFormat="1" ht="15">
      <c r="A120" s="41" t="s">
        <v>338</v>
      </c>
      <c r="B120" s="34" t="s">
        <v>339</v>
      </c>
      <c r="C120" s="34" t="s">
        <v>31</v>
      </c>
      <c r="D120" s="34" t="s">
        <v>337</v>
      </c>
      <c r="E120" s="42">
        <v>1</v>
      </c>
      <c r="F120" s="45">
        <v>2</v>
      </c>
      <c r="G120" s="18"/>
      <c r="H120" s="44">
        <f t="shared" si="1"/>
        <v>0</v>
      </c>
      <c r="I120" s="23"/>
    </row>
    <row r="121" spans="1:9" s="24" customFormat="1" ht="15">
      <c r="A121" s="41" t="s">
        <v>356</v>
      </c>
      <c r="B121" s="34" t="s">
        <v>357</v>
      </c>
      <c r="C121" s="34" t="s">
        <v>31</v>
      </c>
      <c r="D121" s="34" t="s">
        <v>345</v>
      </c>
      <c r="E121" s="42">
        <v>18</v>
      </c>
      <c r="F121" s="45">
        <v>2</v>
      </c>
      <c r="G121" s="18"/>
      <c r="H121" s="44">
        <f t="shared" si="1"/>
        <v>0</v>
      </c>
      <c r="I121" s="23"/>
    </row>
    <row r="122" spans="1:9" s="26" customFormat="1" ht="15">
      <c r="A122" s="27" t="s">
        <v>333</v>
      </c>
      <c r="B122" s="47" t="s">
        <v>332</v>
      </c>
      <c r="C122" s="47" t="s">
        <v>16</v>
      </c>
      <c r="D122" s="47" t="s">
        <v>334</v>
      </c>
      <c r="E122" s="28">
        <v>0</v>
      </c>
      <c r="F122" s="29">
        <v>2</v>
      </c>
      <c r="G122" s="30"/>
      <c r="H122" s="48">
        <f t="shared" si="1"/>
        <v>0</v>
      </c>
      <c r="I122" s="25"/>
    </row>
    <row r="123" spans="1:9" s="26" customFormat="1" ht="15">
      <c r="A123" s="27" t="s">
        <v>349</v>
      </c>
      <c r="B123" s="47" t="s">
        <v>350</v>
      </c>
      <c r="C123" s="47" t="s">
        <v>16</v>
      </c>
      <c r="D123" s="51" t="s">
        <v>351</v>
      </c>
      <c r="E123" s="28">
        <v>0</v>
      </c>
      <c r="F123" s="29">
        <v>2</v>
      </c>
      <c r="G123" s="30"/>
      <c r="H123" s="48">
        <f t="shared" si="1"/>
        <v>0</v>
      </c>
      <c r="I123" s="25"/>
    </row>
    <row r="124" spans="1:9" s="24" customFormat="1" ht="15">
      <c r="A124" s="41" t="s">
        <v>302</v>
      </c>
      <c r="B124" s="34" t="s">
        <v>303</v>
      </c>
      <c r="C124" s="34" t="s">
        <v>31</v>
      </c>
      <c r="D124" s="34" t="s">
        <v>304</v>
      </c>
      <c r="E124" s="42">
        <v>2</v>
      </c>
      <c r="F124" s="45">
        <v>1</v>
      </c>
      <c r="G124" s="18"/>
      <c r="H124" s="44">
        <f t="shared" si="1"/>
        <v>0</v>
      </c>
      <c r="I124" s="23"/>
    </row>
    <row r="125" spans="1:9" s="24" customFormat="1" ht="15">
      <c r="A125" s="41" t="s">
        <v>297</v>
      </c>
      <c r="B125" s="34" t="s">
        <v>298</v>
      </c>
      <c r="C125" s="34" t="s">
        <v>16</v>
      </c>
      <c r="D125" s="34" t="s">
        <v>299</v>
      </c>
      <c r="E125" s="42">
        <v>12</v>
      </c>
      <c r="F125" s="45">
        <v>1</v>
      </c>
      <c r="G125" s="18"/>
      <c r="H125" s="44">
        <f t="shared" si="1"/>
        <v>0</v>
      </c>
      <c r="I125" s="23"/>
    </row>
    <row r="126" spans="1:9" s="24" customFormat="1" ht="15">
      <c r="A126" s="41"/>
      <c r="B126" s="34"/>
      <c r="C126" s="34"/>
      <c r="D126" s="34"/>
      <c r="E126" s="42"/>
      <c r="F126" s="45"/>
      <c r="G126" s="18"/>
      <c r="H126" s="44">
        <f t="shared" si="1"/>
        <v>0</v>
      </c>
      <c r="I126" s="23"/>
    </row>
    <row r="127" spans="1:9" s="24" customFormat="1" ht="15">
      <c r="A127" s="41" t="s">
        <v>376</v>
      </c>
      <c r="B127" s="34" t="s">
        <v>377</v>
      </c>
      <c r="C127" s="34" t="s">
        <v>16</v>
      </c>
      <c r="D127" s="34" t="s">
        <v>378</v>
      </c>
      <c r="E127" s="42">
        <v>3</v>
      </c>
      <c r="F127" s="45">
        <v>1.5</v>
      </c>
      <c r="G127" s="18"/>
      <c r="H127" s="44">
        <f t="shared" si="1"/>
        <v>0</v>
      </c>
      <c r="I127" s="23"/>
    </row>
    <row r="128" spans="1:9" s="24" customFormat="1" ht="15">
      <c r="A128" s="41"/>
      <c r="B128" s="34"/>
      <c r="C128" s="34"/>
      <c r="D128" s="34"/>
      <c r="E128" s="42"/>
      <c r="F128" s="45"/>
      <c r="G128" s="18"/>
      <c r="H128" s="44">
        <f t="shared" si="1"/>
        <v>0</v>
      </c>
      <c r="I128" s="23"/>
    </row>
    <row r="129" spans="1:9" s="24" customFormat="1" ht="15">
      <c r="A129" s="41" t="s">
        <v>159</v>
      </c>
      <c r="B129" s="34" t="s">
        <v>36</v>
      </c>
      <c r="C129" s="34"/>
      <c r="D129" s="34" t="s">
        <v>160</v>
      </c>
      <c r="E129" s="42">
        <v>7</v>
      </c>
      <c r="F129" s="45">
        <v>2.5</v>
      </c>
      <c r="G129" s="18"/>
      <c r="H129" s="44">
        <f t="shared" si="1"/>
        <v>0</v>
      </c>
      <c r="I129" s="23"/>
    </row>
    <row r="130" spans="1:9" s="32" customFormat="1" ht="15">
      <c r="A130" s="41"/>
      <c r="B130" s="34" t="s">
        <v>22</v>
      </c>
      <c r="C130" s="34" t="s">
        <v>57</v>
      </c>
      <c r="D130" s="34" t="s">
        <v>45</v>
      </c>
      <c r="E130" s="42">
        <v>16</v>
      </c>
      <c r="F130" s="45">
        <v>0.5</v>
      </c>
      <c r="G130" s="18"/>
      <c r="H130" s="44">
        <f t="shared" si="1"/>
        <v>0</v>
      </c>
      <c r="I130" s="33"/>
    </row>
    <row r="131" spans="1:9" s="24" customFormat="1" ht="15">
      <c r="A131" s="41" t="s">
        <v>145</v>
      </c>
      <c r="B131" s="34" t="s">
        <v>146</v>
      </c>
      <c r="C131" s="34"/>
      <c r="D131" s="34"/>
      <c r="E131" s="42">
        <v>2</v>
      </c>
      <c r="F131" s="45">
        <v>1.5</v>
      </c>
      <c r="G131" s="18"/>
      <c r="H131" s="44">
        <f t="shared" si="1"/>
        <v>0</v>
      </c>
      <c r="I131" s="23"/>
    </row>
    <row r="132" spans="1:9" s="24" customFormat="1" ht="15">
      <c r="A132" s="41" t="s">
        <v>463</v>
      </c>
      <c r="B132" s="34" t="s">
        <v>462</v>
      </c>
      <c r="C132" s="34"/>
      <c r="D132" s="34"/>
      <c r="E132" s="42">
        <v>2</v>
      </c>
      <c r="F132" s="45">
        <v>1.5</v>
      </c>
      <c r="G132" s="18"/>
      <c r="H132" s="44">
        <f t="shared" si="1"/>
        <v>0</v>
      </c>
      <c r="I132" s="23"/>
    </row>
    <row r="133" spans="1:9" s="26" customFormat="1" ht="15">
      <c r="A133" s="41"/>
      <c r="B133" s="34"/>
      <c r="C133" s="34"/>
      <c r="D133" s="34"/>
      <c r="E133" s="42"/>
      <c r="F133" s="45"/>
      <c r="G133" s="18"/>
      <c r="H133" s="44">
        <f t="shared" si="1"/>
        <v>0</v>
      </c>
      <c r="I133" s="25"/>
    </row>
    <row r="134" spans="1:9" s="24" customFormat="1" ht="15">
      <c r="A134" s="41" t="s">
        <v>269</v>
      </c>
      <c r="B134" s="34" t="s">
        <v>270</v>
      </c>
      <c r="C134" s="34" t="s">
        <v>223</v>
      </c>
      <c r="D134" s="34"/>
      <c r="E134" s="42">
        <v>7</v>
      </c>
      <c r="F134" s="45">
        <v>1</v>
      </c>
      <c r="G134" s="18"/>
      <c r="H134" s="44">
        <f t="shared" si="1"/>
        <v>0</v>
      </c>
      <c r="I134" s="23"/>
    </row>
    <row r="135" spans="1:9" s="26" customFormat="1" ht="15">
      <c r="A135" s="27" t="s">
        <v>271</v>
      </c>
      <c r="B135" s="47" t="s">
        <v>272</v>
      </c>
      <c r="C135" s="47" t="s">
        <v>16</v>
      </c>
      <c r="D135" s="47"/>
      <c r="E135" s="28">
        <v>0</v>
      </c>
      <c r="F135" s="29">
        <v>1.5</v>
      </c>
      <c r="G135" s="30"/>
      <c r="H135" s="48">
        <f t="shared" si="1"/>
        <v>0</v>
      </c>
      <c r="I135" s="25"/>
    </row>
    <row r="136" spans="1:9" s="24" customFormat="1" ht="15">
      <c r="A136" s="41" t="s">
        <v>273</v>
      </c>
      <c r="B136" s="34" t="s">
        <v>379</v>
      </c>
      <c r="C136" s="34" t="s">
        <v>16</v>
      </c>
      <c r="D136" s="34"/>
      <c r="E136" s="42">
        <v>15</v>
      </c>
      <c r="F136" s="45">
        <v>1</v>
      </c>
      <c r="G136" s="18"/>
      <c r="H136" s="44">
        <f t="shared" si="1"/>
        <v>0</v>
      </c>
      <c r="I136" s="23"/>
    </row>
    <row r="137" spans="1:9" s="24" customFormat="1" ht="15">
      <c r="A137" s="41" t="s">
        <v>509</v>
      </c>
      <c r="B137" s="34" t="s">
        <v>510</v>
      </c>
      <c r="C137" s="34" t="s">
        <v>223</v>
      </c>
      <c r="D137" s="34"/>
      <c r="E137" s="42">
        <v>10</v>
      </c>
      <c r="F137" s="45">
        <v>1</v>
      </c>
      <c r="G137" s="18"/>
      <c r="H137" s="44">
        <f t="shared" si="1"/>
        <v>0</v>
      </c>
      <c r="I137" s="23"/>
    </row>
    <row r="138" spans="1:9" s="26" customFormat="1" ht="15">
      <c r="A138" s="41"/>
      <c r="B138" s="34"/>
      <c r="C138" s="34"/>
      <c r="D138" s="34"/>
      <c r="E138" s="42"/>
      <c r="F138" s="45"/>
      <c r="G138" s="18"/>
      <c r="H138" s="44">
        <f t="shared" si="1"/>
        <v>0</v>
      </c>
      <c r="I138" s="25"/>
    </row>
    <row r="139" spans="1:9" s="26" customFormat="1" ht="15">
      <c r="A139" s="27"/>
      <c r="B139" s="47" t="s">
        <v>432</v>
      </c>
      <c r="C139" s="47" t="s">
        <v>177</v>
      </c>
      <c r="D139" s="47"/>
      <c r="E139" s="28">
        <v>0</v>
      </c>
      <c r="F139" s="29">
        <v>2</v>
      </c>
      <c r="G139" s="30"/>
      <c r="H139" s="48">
        <f t="shared" si="1"/>
        <v>0</v>
      </c>
      <c r="I139" s="25"/>
    </row>
    <row r="140" spans="1:9" s="32" customFormat="1" ht="15">
      <c r="A140" s="41"/>
      <c r="B140" s="34" t="s">
        <v>50</v>
      </c>
      <c r="C140" s="34" t="s">
        <v>216</v>
      </c>
      <c r="D140" s="34" t="s">
        <v>24</v>
      </c>
      <c r="E140" s="42">
        <v>15</v>
      </c>
      <c r="F140" s="45">
        <v>1</v>
      </c>
      <c r="G140" s="18"/>
      <c r="H140" s="44">
        <f t="shared" si="1"/>
        <v>0</v>
      </c>
      <c r="I140" s="33"/>
    </row>
    <row r="141" spans="1:9" s="32" customFormat="1" ht="15">
      <c r="A141" s="41"/>
      <c r="B141" s="34" t="s">
        <v>23</v>
      </c>
      <c r="C141" s="34"/>
      <c r="D141" s="34" t="s">
        <v>51</v>
      </c>
      <c r="E141" s="42">
        <v>6</v>
      </c>
      <c r="F141" s="45">
        <v>1</v>
      </c>
      <c r="G141" s="18"/>
      <c r="H141" s="44">
        <f t="shared" si="1"/>
        <v>0</v>
      </c>
      <c r="I141" s="33"/>
    </row>
    <row r="142" spans="1:9" s="32" customFormat="1" ht="15">
      <c r="A142" s="41"/>
      <c r="B142" s="34" t="s">
        <v>52</v>
      </c>
      <c r="C142" s="34"/>
      <c r="D142" s="34" t="s">
        <v>51</v>
      </c>
      <c r="E142" s="42">
        <v>13</v>
      </c>
      <c r="F142" s="45">
        <v>1</v>
      </c>
      <c r="G142" s="18"/>
      <c r="H142" s="44">
        <f t="shared" si="1"/>
        <v>0</v>
      </c>
      <c r="I142" s="33"/>
    </row>
    <row r="143" spans="1:9" s="24" customFormat="1" ht="15">
      <c r="A143" s="41" t="s">
        <v>290</v>
      </c>
      <c r="B143" s="34" t="s">
        <v>48</v>
      </c>
      <c r="C143" s="34"/>
      <c r="D143" s="34" t="s">
        <v>44</v>
      </c>
      <c r="E143" s="42">
        <v>9</v>
      </c>
      <c r="F143" s="45">
        <v>1</v>
      </c>
      <c r="G143" s="18"/>
      <c r="H143" s="44">
        <f t="shared" si="1"/>
        <v>0</v>
      </c>
      <c r="I143" s="23"/>
    </row>
    <row r="144" spans="1:9" s="32" customFormat="1" ht="15">
      <c r="A144" s="41"/>
      <c r="B144" s="34" t="s">
        <v>46</v>
      </c>
      <c r="C144" s="34" t="s">
        <v>32</v>
      </c>
      <c r="D144" s="34" t="s">
        <v>220</v>
      </c>
      <c r="E144" s="42">
        <v>13</v>
      </c>
      <c r="F144" s="45">
        <v>1</v>
      </c>
      <c r="G144" s="18"/>
      <c r="H144" s="44">
        <f t="shared" si="1"/>
        <v>0</v>
      </c>
      <c r="I144" s="33"/>
    </row>
    <row r="145" spans="1:9" s="32" customFormat="1" ht="15">
      <c r="A145" s="41"/>
      <c r="B145" s="34" t="s">
        <v>49</v>
      </c>
      <c r="C145" s="34" t="s">
        <v>67</v>
      </c>
      <c r="D145" s="34" t="s">
        <v>219</v>
      </c>
      <c r="E145" s="42">
        <v>13</v>
      </c>
      <c r="F145" s="45">
        <v>1</v>
      </c>
      <c r="G145" s="18"/>
      <c r="H145" s="44">
        <f t="shared" si="1"/>
        <v>0</v>
      </c>
      <c r="I145" s="33"/>
    </row>
    <row r="146" spans="1:9" s="32" customFormat="1" ht="15">
      <c r="A146" s="41"/>
      <c r="B146" s="34" t="s">
        <v>25</v>
      </c>
      <c r="C146" s="34" t="s">
        <v>217</v>
      </c>
      <c r="D146" s="34" t="s">
        <v>26</v>
      </c>
      <c r="E146" s="42">
        <v>16</v>
      </c>
      <c r="F146" s="45">
        <v>2</v>
      </c>
      <c r="G146" s="18"/>
      <c r="H146" s="44">
        <f t="shared" si="1"/>
        <v>0</v>
      </c>
      <c r="I146" s="33"/>
    </row>
    <row r="147" spans="1:9" s="32" customFormat="1" ht="15">
      <c r="A147" s="41"/>
      <c r="B147" s="34" t="s">
        <v>27</v>
      </c>
      <c r="C147" s="34" t="s">
        <v>43</v>
      </c>
      <c r="D147" s="34" t="s">
        <v>218</v>
      </c>
      <c r="E147" s="42">
        <v>3</v>
      </c>
      <c r="F147" s="45">
        <v>1.5</v>
      </c>
      <c r="G147" s="18"/>
      <c r="H147" s="44">
        <f t="shared" si="1"/>
        <v>0</v>
      </c>
      <c r="I147" s="33"/>
    </row>
    <row r="148" spans="1:9" s="24" customFormat="1" ht="15">
      <c r="A148" s="41" t="s">
        <v>144</v>
      </c>
      <c r="B148" s="34" t="s">
        <v>27</v>
      </c>
      <c r="C148" s="34" t="s">
        <v>43</v>
      </c>
      <c r="D148" s="34" t="s">
        <v>26</v>
      </c>
      <c r="E148" s="42">
        <v>21</v>
      </c>
      <c r="F148" s="45">
        <v>2</v>
      </c>
      <c r="G148" s="18"/>
      <c r="H148" s="44">
        <f t="shared" si="1"/>
        <v>0</v>
      </c>
      <c r="I148" s="23"/>
    </row>
    <row r="149" spans="1:9" s="32" customFormat="1" ht="15">
      <c r="A149" s="41"/>
      <c r="B149" s="34" t="s">
        <v>47</v>
      </c>
      <c r="C149" s="34" t="s">
        <v>32</v>
      </c>
      <c r="D149" s="34" t="s">
        <v>26</v>
      </c>
      <c r="E149" s="42">
        <v>15</v>
      </c>
      <c r="F149" s="45">
        <v>1.5</v>
      </c>
      <c r="G149" s="18"/>
      <c r="H149" s="44">
        <f t="shared" si="1"/>
        <v>0</v>
      </c>
      <c r="I149" s="33"/>
    </row>
    <row r="150" spans="1:9" s="32" customFormat="1" ht="15">
      <c r="A150" s="41"/>
      <c r="B150" s="34"/>
      <c r="C150" s="34"/>
      <c r="D150" s="34"/>
      <c r="E150" s="42"/>
      <c r="F150" s="45"/>
      <c r="G150" s="18"/>
      <c r="H150" s="44">
        <f t="shared" si="1"/>
        <v>0</v>
      </c>
      <c r="I150" s="33"/>
    </row>
    <row r="151" spans="1:9" s="32" customFormat="1" ht="15">
      <c r="A151" s="41" t="s">
        <v>459</v>
      </c>
      <c r="B151" s="34" t="s">
        <v>458</v>
      </c>
      <c r="C151" s="34"/>
      <c r="D151" s="34" t="s">
        <v>460</v>
      </c>
      <c r="E151" s="42">
        <v>2</v>
      </c>
      <c r="F151" s="45">
        <v>2.5</v>
      </c>
      <c r="G151" s="18"/>
      <c r="H151" s="44">
        <f t="shared" si="1"/>
        <v>0</v>
      </c>
      <c r="I151" s="33"/>
    </row>
    <row r="152" spans="1:9" s="26" customFormat="1" ht="15">
      <c r="A152" s="41"/>
      <c r="B152" s="34"/>
      <c r="C152" s="34"/>
      <c r="D152" s="34"/>
      <c r="E152" s="42"/>
      <c r="F152" s="45"/>
      <c r="G152" s="18"/>
      <c r="H152" s="44">
        <f t="shared" si="1"/>
        <v>0</v>
      </c>
      <c r="I152" s="25"/>
    </row>
    <row r="153" spans="1:9" s="24" customFormat="1" ht="15">
      <c r="A153" s="41" t="s">
        <v>148</v>
      </c>
      <c r="B153" s="34" t="s">
        <v>149</v>
      </c>
      <c r="C153" s="34"/>
      <c r="D153" s="34" t="s">
        <v>152</v>
      </c>
      <c r="E153" s="42">
        <v>2</v>
      </c>
      <c r="F153" s="45">
        <v>1.5</v>
      </c>
      <c r="G153" s="18"/>
      <c r="H153" s="44">
        <f aca="true" t="shared" si="2" ref="H153:H221">F153*G153</f>
        <v>0</v>
      </c>
      <c r="I153" s="23"/>
    </row>
    <row r="154" spans="1:9" s="24" customFormat="1" ht="15">
      <c r="A154" s="41" t="s">
        <v>150</v>
      </c>
      <c r="B154" s="34" t="s">
        <v>151</v>
      </c>
      <c r="C154" s="34"/>
      <c r="D154" s="34" t="s">
        <v>152</v>
      </c>
      <c r="E154" s="42">
        <v>9</v>
      </c>
      <c r="F154" s="45">
        <v>1.5</v>
      </c>
      <c r="G154" s="18"/>
      <c r="H154" s="44">
        <f t="shared" si="2"/>
        <v>0</v>
      </c>
      <c r="I154" s="23"/>
    </row>
    <row r="155" spans="1:9" s="24" customFormat="1" ht="15">
      <c r="A155" s="41" t="s">
        <v>280</v>
      </c>
      <c r="B155" s="34" t="s">
        <v>281</v>
      </c>
      <c r="C155" s="34" t="s">
        <v>31</v>
      </c>
      <c r="D155" s="34" t="s">
        <v>169</v>
      </c>
      <c r="E155" s="42">
        <v>21</v>
      </c>
      <c r="F155" s="45">
        <v>2</v>
      </c>
      <c r="G155" s="18"/>
      <c r="H155" s="44">
        <f t="shared" si="2"/>
        <v>0</v>
      </c>
      <c r="I155" s="23"/>
    </row>
    <row r="156" spans="1:9" s="24" customFormat="1" ht="15">
      <c r="A156" s="41" t="s">
        <v>282</v>
      </c>
      <c r="B156" s="34" t="s">
        <v>283</v>
      </c>
      <c r="C156" s="34" t="s">
        <v>31</v>
      </c>
      <c r="D156" s="34" t="s">
        <v>169</v>
      </c>
      <c r="E156" s="42">
        <v>20</v>
      </c>
      <c r="F156" s="45">
        <v>2</v>
      </c>
      <c r="G156" s="18"/>
      <c r="H156" s="44">
        <f t="shared" si="2"/>
        <v>0</v>
      </c>
      <c r="I156" s="23"/>
    </row>
    <row r="157" spans="1:9" s="24" customFormat="1" ht="15">
      <c r="A157" s="41" t="s">
        <v>183</v>
      </c>
      <c r="B157" s="34" t="s">
        <v>182</v>
      </c>
      <c r="C157" s="34" t="s">
        <v>184</v>
      </c>
      <c r="D157" s="34" t="s">
        <v>169</v>
      </c>
      <c r="E157" s="42">
        <v>35</v>
      </c>
      <c r="F157" s="45">
        <v>2</v>
      </c>
      <c r="G157" s="18"/>
      <c r="H157" s="44">
        <f t="shared" si="2"/>
        <v>0</v>
      </c>
      <c r="I157" s="23"/>
    </row>
    <row r="158" spans="1:9" s="24" customFormat="1" ht="15">
      <c r="A158" s="41" t="s">
        <v>181</v>
      </c>
      <c r="B158" s="34" t="s">
        <v>180</v>
      </c>
      <c r="C158" s="34" t="s">
        <v>177</v>
      </c>
      <c r="D158" s="34" t="s">
        <v>174</v>
      </c>
      <c r="E158" s="42">
        <v>12</v>
      </c>
      <c r="F158" s="45">
        <v>2</v>
      </c>
      <c r="G158" s="18"/>
      <c r="H158" s="44">
        <f t="shared" si="2"/>
        <v>0</v>
      </c>
      <c r="I158" s="23"/>
    </row>
    <row r="159" spans="1:9" s="24" customFormat="1" ht="15">
      <c r="A159" s="41" t="s">
        <v>498</v>
      </c>
      <c r="B159" s="34" t="s">
        <v>499</v>
      </c>
      <c r="C159" s="34" t="s">
        <v>16</v>
      </c>
      <c r="D159" s="34" t="s">
        <v>500</v>
      </c>
      <c r="E159" s="42">
        <v>2</v>
      </c>
      <c r="F159" s="45">
        <v>1</v>
      </c>
      <c r="G159" s="18"/>
      <c r="H159" s="44">
        <f t="shared" si="2"/>
        <v>0</v>
      </c>
      <c r="I159" s="23"/>
    </row>
    <row r="160" spans="1:9" s="24" customFormat="1" ht="15">
      <c r="A160" s="41" t="s">
        <v>501</v>
      </c>
      <c r="B160" s="34" t="s">
        <v>502</v>
      </c>
      <c r="C160" s="34" t="s">
        <v>16</v>
      </c>
      <c r="D160" s="34" t="s">
        <v>500</v>
      </c>
      <c r="E160" s="42">
        <v>7</v>
      </c>
      <c r="F160" s="45">
        <v>1</v>
      </c>
      <c r="G160" s="18"/>
      <c r="H160" s="44">
        <f t="shared" si="2"/>
        <v>0</v>
      </c>
      <c r="I160" s="23"/>
    </row>
    <row r="161" spans="1:9" s="24" customFormat="1" ht="15">
      <c r="A161" s="41" t="s">
        <v>503</v>
      </c>
      <c r="B161" s="34" t="s">
        <v>504</v>
      </c>
      <c r="C161" s="34" t="s">
        <v>16</v>
      </c>
      <c r="D161" s="34" t="s">
        <v>505</v>
      </c>
      <c r="E161" s="42">
        <v>5</v>
      </c>
      <c r="F161" s="45">
        <v>2</v>
      </c>
      <c r="G161" s="18"/>
      <c r="H161" s="44">
        <f t="shared" si="2"/>
        <v>0</v>
      </c>
      <c r="I161" s="23"/>
    </row>
    <row r="162" spans="1:9" s="24" customFormat="1" ht="15">
      <c r="A162" s="41" t="s">
        <v>549</v>
      </c>
      <c r="B162" s="34" t="s">
        <v>550</v>
      </c>
      <c r="C162" s="34" t="s">
        <v>16</v>
      </c>
      <c r="D162" s="34" t="s">
        <v>523</v>
      </c>
      <c r="E162" s="42">
        <v>28</v>
      </c>
      <c r="F162" s="45">
        <v>0.5</v>
      </c>
      <c r="G162" s="18"/>
      <c r="H162" s="44">
        <f t="shared" si="2"/>
        <v>0</v>
      </c>
      <c r="I162" s="23"/>
    </row>
    <row r="163" spans="1:9" s="32" customFormat="1" ht="15">
      <c r="A163" s="41"/>
      <c r="B163" s="34"/>
      <c r="C163" s="34"/>
      <c r="D163" s="34"/>
      <c r="E163" s="42"/>
      <c r="F163" s="45"/>
      <c r="G163" s="18"/>
      <c r="H163" s="44">
        <f t="shared" si="2"/>
        <v>0</v>
      </c>
      <c r="I163" s="33"/>
    </row>
    <row r="164" spans="1:9" s="24" customFormat="1" ht="15">
      <c r="A164" s="41" t="s">
        <v>316</v>
      </c>
      <c r="B164" s="34" t="s">
        <v>317</v>
      </c>
      <c r="C164" s="34" t="s">
        <v>196</v>
      </c>
      <c r="D164" s="34" t="s">
        <v>72</v>
      </c>
      <c r="E164" s="42">
        <v>2</v>
      </c>
      <c r="F164" s="45">
        <v>1</v>
      </c>
      <c r="G164" s="18"/>
      <c r="H164" s="44">
        <f t="shared" si="2"/>
        <v>0</v>
      </c>
      <c r="I164" s="23"/>
    </row>
    <row r="165" spans="1:9" s="26" customFormat="1" ht="15">
      <c r="A165" s="27" t="s">
        <v>322</v>
      </c>
      <c r="B165" s="47" t="s">
        <v>323</v>
      </c>
      <c r="C165" s="47" t="s">
        <v>16</v>
      </c>
      <c r="D165" s="47" t="s">
        <v>85</v>
      </c>
      <c r="E165" s="28">
        <v>0</v>
      </c>
      <c r="F165" s="29">
        <v>1</v>
      </c>
      <c r="G165" s="30"/>
      <c r="H165" s="48">
        <f t="shared" si="2"/>
        <v>0</v>
      </c>
      <c r="I165" s="25"/>
    </row>
    <row r="166" spans="1:9" s="24" customFormat="1" ht="15">
      <c r="A166" s="41" t="s">
        <v>324</v>
      </c>
      <c r="B166" s="34" t="s">
        <v>326</v>
      </c>
      <c r="C166" s="34" t="s">
        <v>16</v>
      </c>
      <c r="D166" s="34" t="s">
        <v>325</v>
      </c>
      <c r="E166" s="42">
        <v>2</v>
      </c>
      <c r="F166" s="45">
        <v>1.5</v>
      </c>
      <c r="G166" s="18"/>
      <c r="H166" s="44">
        <f t="shared" si="2"/>
        <v>0</v>
      </c>
      <c r="I166" s="23"/>
    </row>
    <row r="167" spans="1:9" s="32" customFormat="1" ht="15">
      <c r="A167" s="41"/>
      <c r="B167" s="34" t="s">
        <v>84</v>
      </c>
      <c r="C167" s="34" t="s">
        <v>9</v>
      </c>
      <c r="D167" s="34" t="s">
        <v>85</v>
      </c>
      <c r="E167" s="42">
        <v>9</v>
      </c>
      <c r="F167" s="45">
        <v>1.5</v>
      </c>
      <c r="G167" s="18"/>
      <c r="H167" s="44">
        <f t="shared" si="2"/>
        <v>0</v>
      </c>
      <c r="I167" s="33"/>
    </row>
    <row r="168" spans="1:9" s="24" customFormat="1" ht="15">
      <c r="A168" s="41" t="s">
        <v>329</v>
      </c>
      <c r="B168" s="34" t="s">
        <v>28</v>
      </c>
      <c r="C168" s="34" t="s">
        <v>330</v>
      </c>
      <c r="D168" s="34" t="s">
        <v>331</v>
      </c>
      <c r="E168" s="42">
        <v>5</v>
      </c>
      <c r="F168" s="45">
        <v>1</v>
      </c>
      <c r="G168" s="18"/>
      <c r="H168" s="44">
        <f t="shared" si="2"/>
        <v>0</v>
      </c>
      <c r="I168" s="23"/>
    </row>
    <row r="169" spans="1:9" s="32" customFormat="1" ht="15">
      <c r="A169" s="41"/>
      <c r="B169" s="34" t="s">
        <v>28</v>
      </c>
      <c r="C169" s="34" t="s">
        <v>57</v>
      </c>
      <c r="D169" s="34" t="s">
        <v>153</v>
      </c>
      <c r="E169" s="42">
        <v>5</v>
      </c>
      <c r="F169" s="45">
        <v>1</v>
      </c>
      <c r="G169" s="18"/>
      <c r="H169" s="44">
        <f t="shared" si="2"/>
        <v>0</v>
      </c>
      <c r="I169" s="33"/>
    </row>
    <row r="170" spans="1:9" s="26" customFormat="1" ht="15">
      <c r="A170" s="27" t="s">
        <v>328</v>
      </c>
      <c r="B170" s="47" t="s">
        <v>327</v>
      </c>
      <c r="C170" s="47" t="s">
        <v>16</v>
      </c>
      <c r="D170" s="47"/>
      <c r="E170" s="28">
        <v>0</v>
      </c>
      <c r="F170" s="29">
        <v>1</v>
      </c>
      <c r="G170" s="30"/>
      <c r="H170" s="48">
        <f t="shared" si="2"/>
        <v>0</v>
      </c>
      <c r="I170" s="25"/>
    </row>
    <row r="171" spans="1:9" s="32" customFormat="1" ht="15">
      <c r="A171" s="41" t="s">
        <v>320</v>
      </c>
      <c r="B171" s="34" t="s">
        <v>321</v>
      </c>
      <c r="C171" s="34" t="s">
        <v>16</v>
      </c>
      <c r="D171" s="34" t="s">
        <v>72</v>
      </c>
      <c r="E171" s="42">
        <v>6</v>
      </c>
      <c r="F171" s="45">
        <v>1</v>
      </c>
      <c r="G171" s="18"/>
      <c r="H171" s="44">
        <f t="shared" si="2"/>
        <v>0</v>
      </c>
      <c r="I171" s="33"/>
    </row>
    <row r="172" spans="1:9" s="32" customFormat="1" ht="15">
      <c r="A172" s="41" t="s">
        <v>318</v>
      </c>
      <c r="B172" s="34" t="s">
        <v>319</v>
      </c>
      <c r="C172" s="34" t="s">
        <v>196</v>
      </c>
      <c r="D172" s="34" t="s">
        <v>85</v>
      </c>
      <c r="E172" s="42">
        <v>8</v>
      </c>
      <c r="F172" s="45">
        <v>1</v>
      </c>
      <c r="G172" s="18"/>
      <c r="H172" s="44">
        <f t="shared" si="2"/>
        <v>0</v>
      </c>
      <c r="I172" s="33"/>
    </row>
    <row r="173" spans="1:9" s="32" customFormat="1" ht="15">
      <c r="A173" s="41" t="s">
        <v>310</v>
      </c>
      <c r="B173" s="34" t="s">
        <v>311</v>
      </c>
      <c r="C173" s="34" t="s">
        <v>16</v>
      </c>
      <c r="D173" s="34"/>
      <c r="E173" s="42">
        <v>1</v>
      </c>
      <c r="F173" s="45">
        <v>1.5</v>
      </c>
      <c r="G173" s="18"/>
      <c r="H173" s="44">
        <f t="shared" si="2"/>
        <v>0</v>
      </c>
      <c r="I173" s="33"/>
    </row>
    <row r="174" spans="1:9" s="32" customFormat="1" ht="15">
      <c r="A174" s="41" t="s">
        <v>212</v>
      </c>
      <c r="B174" s="34" t="s">
        <v>94</v>
      </c>
      <c r="C174" s="34" t="s">
        <v>16</v>
      </c>
      <c r="D174" s="46" t="s">
        <v>72</v>
      </c>
      <c r="E174" s="42">
        <v>15</v>
      </c>
      <c r="F174" s="45">
        <v>1</v>
      </c>
      <c r="G174" s="18"/>
      <c r="H174" s="44">
        <f t="shared" si="2"/>
        <v>0</v>
      </c>
      <c r="I174" s="33"/>
    </row>
    <row r="175" spans="1:9" s="26" customFormat="1" ht="15">
      <c r="A175" s="27"/>
      <c r="B175" s="47" t="s">
        <v>61</v>
      </c>
      <c r="C175" s="47" t="s">
        <v>62</v>
      </c>
      <c r="D175" s="47" t="s">
        <v>63</v>
      </c>
      <c r="E175" s="28">
        <v>0</v>
      </c>
      <c r="F175" s="29">
        <v>2.5</v>
      </c>
      <c r="G175" s="30"/>
      <c r="H175" s="48">
        <f t="shared" si="2"/>
        <v>0</v>
      </c>
      <c r="I175" s="25"/>
    </row>
    <row r="176" spans="1:9" s="26" customFormat="1" ht="15">
      <c r="A176" s="27"/>
      <c r="B176" s="47" t="s">
        <v>70</v>
      </c>
      <c r="C176" s="47" t="s">
        <v>56</v>
      </c>
      <c r="D176" s="47" t="s">
        <v>71</v>
      </c>
      <c r="E176" s="28">
        <v>0</v>
      </c>
      <c r="F176" s="29">
        <v>2</v>
      </c>
      <c r="G176" s="30"/>
      <c r="H176" s="48">
        <f t="shared" si="2"/>
        <v>0</v>
      </c>
      <c r="I176" s="25"/>
    </row>
    <row r="177" spans="1:9" s="26" customFormat="1" ht="15">
      <c r="A177" s="27"/>
      <c r="B177" s="47" t="s">
        <v>97</v>
      </c>
      <c r="C177" s="47" t="s">
        <v>9</v>
      </c>
      <c r="D177" s="51" t="s">
        <v>79</v>
      </c>
      <c r="E177" s="28">
        <v>0</v>
      </c>
      <c r="F177" s="29">
        <v>1.5</v>
      </c>
      <c r="G177" s="30"/>
      <c r="H177" s="48">
        <f t="shared" si="2"/>
        <v>0</v>
      </c>
      <c r="I177" s="25"/>
    </row>
    <row r="178" spans="1:9" s="32" customFormat="1" ht="15">
      <c r="A178" s="41" t="s">
        <v>203</v>
      </c>
      <c r="B178" s="34" t="s">
        <v>83</v>
      </c>
      <c r="C178" s="34" t="s">
        <v>16</v>
      </c>
      <c r="D178" s="46" t="s">
        <v>77</v>
      </c>
      <c r="E178" s="42">
        <v>5</v>
      </c>
      <c r="F178" s="45">
        <v>1.5</v>
      </c>
      <c r="G178" s="18"/>
      <c r="H178" s="44">
        <f t="shared" si="2"/>
        <v>0</v>
      </c>
      <c r="I178" s="33"/>
    </row>
    <row r="179" spans="1:9" s="32" customFormat="1" ht="15">
      <c r="A179" s="41" t="s">
        <v>204</v>
      </c>
      <c r="B179" s="34" t="s">
        <v>83</v>
      </c>
      <c r="C179" s="34" t="s">
        <v>13</v>
      </c>
      <c r="D179" s="46" t="s">
        <v>79</v>
      </c>
      <c r="E179" s="42">
        <v>17</v>
      </c>
      <c r="F179" s="45">
        <v>1.5</v>
      </c>
      <c r="G179" s="18"/>
      <c r="H179" s="44">
        <f t="shared" si="2"/>
        <v>0</v>
      </c>
      <c r="I179" s="33"/>
    </row>
    <row r="180" spans="1:9" s="32" customFormat="1" ht="15">
      <c r="A180" s="41" t="s">
        <v>210</v>
      </c>
      <c r="B180" s="34" t="s">
        <v>92</v>
      </c>
      <c r="C180" s="34" t="s">
        <v>31</v>
      </c>
      <c r="D180" s="46" t="s">
        <v>79</v>
      </c>
      <c r="E180" s="42">
        <v>2</v>
      </c>
      <c r="F180" s="45">
        <v>1.5</v>
      </c>
      <c r="G180" s="18"/>
      <c r="H180" s="44">
        <f t="shared" si="2"/>
        <v>0</v>
      </c>
      <c r="I180" s="33"/>
    </row>
    <row r="181" spans="1:9" s="32" customFormat="1" ht="15">
      <c r="A181" s="41" t="s">
        <v>206</v>
      </c>
      <c r="B181" s="34" t="s">
        <v>87</v>
      </c>
      <c r="C181" s="34" t="s">
        <v>207</v>
      </c>
      <c r="D181" s="46" t="s">
        <v>88</v>
      </c>
      <c r="E181" s="42">
        <v>3</v>
      </c>
      <c r="F181" s="45">
        <v>1.5</v>
      </c>
      <c r="G181" s="18"/>
      <c r="H181" s="44">
        <f t="shared" si="2"/>
        <v>0</v>
      </c>
      <c r="I181" s="33"/>
    </row>
    <row r="182" spans="1:9" s="32" customFormat="1" ht="15">
      <c r="A182" s="41" t="s">
        <v>195</v>
      </c>
      <c r="B182" s="34" t="s">
        <v>78</v>
      </c>
      <c r="C182" s="34" t="s">
        <v>196</v>
      </c>
      <c r="D182" s="34" t="s">
        <v>79</v>
      </c>
      <c r="E182" s="42">
        <v>5</v>
      </c>
      <c r="F182" s="45">
        <v>1</v>
      </c>
      <c r="G182" s="18"/>
      <c r="H182" s="44">
        <f t="shared" si="2"/>
        <v>0</v>
      </c>
      <c r="I182" s="33"/>
    </row>
    <row r="183" spans="1:9" s="26" customFormat="1" ht="15">
      <c r="A183" s="27" t="s">
        <v>191</v>
      </c>
      <c r="B183" s="47" t="s">
        <v>80</v>
      </c>
      <c r="C183" s="47" t="s">
        <v>188</v>
      </c>
      <c r="D183" s="51" t="s">
        <v>79</v>
      </c>
      <c r="E183" s="28">
        <v>0</v>
      </c>
      <c r="F183" s="29">
        <v>1.5</v>
      </c>
      <c r="G183" s="30"/>
      <c r="H183" s="48">
        <f t="shared" si="2"/>
        <v>0</v>
      </c>
      <c r="I183" s="25"/>
    </row>
    <row r="184" spans="1:9" s="32" customFormat="1" ht="15">
      <c r="A184" s="41" t="s">
        <v>211</v>
      </c>
      <c r="B184" s="34" t="s">
        <v>93</v>
      </c>
      <c r="C184" s="34" t="s">
        <v>192</v>
      </c>
      <c r="D184" s="46" t="s">
        <v>79</v>
      </c>
      <c r="E184" s="42">
        <v>11</v>
      </c>
      <c r="F184" s="45">
        <v>1.5</v>
      </c>
      <c r="G184" s="18"/>
      <c r="H184" s="44">
        <f t="shared" si="2"/>
        <v>0</v>
      </c>
      <c r="I184" s="33"/>
    </row>
    <row r="185" spans="1:9" s="32" customFormat="1" ht="15">
      <c r="A185" s="41"/>
      <c r="B185" s="34" t="s">
        <v>91</v>
      </c>
      <c r="C185" s="34" t="s">
        <v>188</v>
      </c>
      <c r="D185" s="46" t="s">
        <v>79</v>
      </c>
      <c r="E185" s="42">
        <v>7</v>
      </c>
      <c r="F185" s="45">
        <v>1.5</v>
      </c>
      <c r="G185" s="18"/>
      <c r="H185" s="44">
        <f t="shared" si="2"/>
        <v>0</v>
      </c>
      <c r="I185" s="33"/>
    </row>
    <row r="186" spans="1:9" s="32" customFormat="1" ht="15">
      <c r="A186" s="41"/>
      <c r="B186" s="34" t="s">
        <v>86</v>
      </c>
      <c r="C186" s="34" t="s">
        <v>205</v>
      </c>
      <c r="D186" s="46" t="s">
        <v>79</v>
      </c>
      <c r="E186" s="42">
        <v>10</v>
      </c>
      <c r="F186" s="45">
        <v>1.5</v>
      </c>
      <c r="G186" s="18"/>
      <c r="H186" s="44">
        <f t="shared" si="2"/>
        <v>0</v>
      </c>
      <c r="I186" s="33"/>
    </row>
    <row r="187" spans="1:9" s="32" customFormat="1" ht="15">
      <c r="A187" s="41" t="s">
        <v>194</v>
      </c>
      <c r="B187" s="34" t="s">
        <v>82</v>
      </c>
      <c r="C187" s="34" t="s">
        <v>192</v>
      </c>
      <c r="D187" s="46" t="s">
        <v>79</v>
      </c>
      <c r="E187" s="42">
        <v>12</v>
      </c>
      <c r="F187" s="45">
        <v>1.5</v>
      </c>
      <c r="G187" s="18"/>
      <c r="H187" s="44">
        <f t="shared" si="2"/>
        <v>0</v>
      </c>
      <c r="I187" s="33"/>
    </row>
    <row r="188" spans="1:9" s="32" customFormat="1" ht="15">
      <c r="A188" s="41"/>
      <c r="B188" s="34" t="s">
        <v>98</v>
      </c>
      <c r="C188" s="34" t="s">
        <v>31</v>
      </c>
      <c r="D188" s="46" t="s">
        <v>79</v>
      </c>
      <c r="E188" s="42">
        <v>5</v>
      </c>
      <c r="F188" s="45">
        <v>2</v>
      </c>
      <c r="G188" s="18"/>
      <c r="H188" s="44">
        <f t="shared" si="2"/>
        <v>0</v>
      </c>
      <c r="I188" s="33"/>
    </row>
    <row r="189" spans="1:9" s="26" customFormat="1" ht="15">
      <c r="A189" s="27"/>
      <c r="B189" s="47" t="s">
        <v>96</v>
      </c>
      <c r="C189" s="47" t="s">
        <v>31</v>
      </c>
      <c r="D189" s="51" t="s">
        <v>77</v>
      </c>
      <c r="E189" s="28">
        <v>0</v>
      </c>
      <c r="F189" s="29">
        <v>2</v>
      </c>
      <c r="G189" s="30"/>
      <c r="H189" s="48">
        <f t="shared" si="2"/>
        <v>0</v>
      </c>
      <c r="I189" s="25"/>
    </row>
    <row r="190" spans="1:9" s="26" customFormat="1" ht="15">
      <c r="A190" s="27" t="s">
        <v>176</v>
      </c>
      <c r="B190" s="47" t="s">
        <v>175</v>
      </c>
      <c r="C190" s="47" t="s">
        <v>177</v>
      </c>
      <c r="D190" s="51" t="s">
        <v>178</v>
      </c>
      <c r="E190" s="28">
        <v>0</v>
      </c>
      <c r="F190" s="29">
        <v>2</v>
      </c>
      <c r="G190" s="30"/>
      <c r="H190" s="48">
        <f t="shared" si="2"/>
        <v>0</v>
      </c>
      <c r="I190" s="25"/>
    </row>
    <row r="191" spans="1:9" s="26" customFormat="1" ht="15">
      <c r="A191" s="27" t="s">
        <v>438</v>
      </c>
      <c r="B191" s="47" t="s">
        <v>66</v>
      </c>
      <c r="C191" s="47" t="s">
        <v>31</v>
      </c>
      <c r="D191" s="51"/>
      <c r="E191" s="28">
        <v>0</v>
      </c>
      <c r="F191" s="29">
        <v>1.5</v>
      </c>
      <c r="G191" s="30"/>
      <c r="H191" s="48">
        <f t="shared" si="2"/>
        <v>0</v>
      </c>
      <c r="I191" s="25"/>
    </row>
    <row r="192" spans="1:9" s="32" customFormat="1" ht="15">
      <c r="A192" s="41"/>
      <c r="B192" s="34" t="s">
        <v>73</v>
      </c>
      <c r="C192" s="34" t="s">
        <v>198</v>
      </c>
      <c r="D192" s="34" t="s">
        <v>72</v>
      </c>
      <c r="E192" s="42">
        <v>6</v>
      </c>
      <c r="F192" s="45">
        <v>1.5</v>
      </c>
      <c r="G192" s="18"/>
      <c r="H192" s="44">
        <f t="shared" si="2"/>
        <v>0</v>
      </c>
      <c r="I192" s="33"/>
    </row>
    <row r="193" spans="1:9" s="26" customFormat="1" ht="15">
      <c r="A193" s="27"/>
      <c r="B193" s="47" t="s">
        <v>29</v>
      </c>
      <c r="C193" s="47" t="s">
        <v>185</v>
      </c>
      <c r="D193" s="47" t="s">
        <v>69</v>
      </c>
      <c r="E193" s="28">
        <v>0</v>
      </c>
      <c r="F193" s="29">
        <v>2</v>
      </c>
      <c r="G193" s="30"/>
      <c r="H193" s="48">
        <f t="shared" si="2"/>
        <v>0</v>
      </c>
      <c r="I193" s="25"/>
    </row>
    <row r="194" spans="1:9" s="32" customFormat="1" ht="15">
      <c r="A194" s="41" t="s">
        <v>215</v>
      </c>
      <c r="B194" s="34" t="s">
        <v>483</v>
      </c>
      <c r="C194" s="34" t="s">
        <v>16</v>
      </c>
      <c r="D194" s="34" t="s">
        <v>69</v>
      </c>
      <c r="E194" s="42">
        <v>19</v>
      </c>
      <c r="F194" s="45">
        <v>1</v>
      </c>
      <c r="G194" s="18"/>
      <c r="H194" s="44">
        <f t="shared" si="2"/>
        <v>0</v>
      </c>
      <c r="I194" s="33"/>
    </row>
    <row r="195" spans="1:9" s="32" customFormat="1" ht="15">
      <c r="A195" s="41" t="s">
        <v>193</v>
      </c>
      <c r="B195" s="34" t="s">
        <v>81</v>
      </c>
      <c r="C195" s="34" t="s">
        <v>192</v>
      </c>
      <c r="D195" s="34" t="s">
        <v>79</v>
      </c>
      <c r="E195" s="42">
        <v>7</v>
      </c>
      <c r="F195" s="45">
        <v>1.5</v>
      </c>
      <c r="G195" s="18"/>
      <c r="H195" s="44">
        <f t="shared" si="2"/>
        <v>0</v>
      </c>
      <c r="I195" s="33"/>
    </row>
    <row r="196" spans="1:9" s="32" customFormat="1" ht="15">
      <c r="A196" s="41" t="s">
        <v>68</v>
      </c>
      <c r="B196" s="34" t="s">
        <v>89</v>
      </c>
      <c r="C196" s="34" t="s">
        <v>9</v>
      </c>
      <c r="D196" s="46" t="s">
        <v>90</v>
      </c>
      <c r="E196" s="42">
        <v>6</v>
      </c>
      <c r="F196" s="45">
        <v>1.5</v>
      </c>
      <c r="G196" s="18"/>
      <c r="H196" s="44">
        <f t="shared" si="2"/>
        <v>0</v>
      </c>
      <c r="I196" s="33"/>
    </row>
    <row r="197" spans="1:9" s="32" customFormat="1" ht="15">
      <c r="A197" s="41" t="s">
        <v>208</v>
      </c>
      <c r="B197" s="34" t="s">
        <v>89</v>
      </c>
      <c r="C197" s="34" t="s">
        <v>209</v>
      </c>
      <c r="D197" s="46" t="s">
        <v>90</v>
      </c>
      <c r="E197" s="42">
        <v>8</v>
      </c>
      <c r="F197" s="45">
        <v>1.5</v>
      </c>
      <c r="G197" s="18"/>
      <c r="H197" s="44">
        <f t="shared" si="2"/>
        <v>0</v>
      </c>
      <c r="I197" s="33"/>
    </row>
    <row r="198" spans="1:9" s="26" customFormat="1" ht="15">
      <c r="A198" s="27"/>
      <c r="B198" s="47" t="s">
        <v>30</v>
      </c>
      <c r="C198" s="47" t="s">
        <v>59</v>
      </c>
      <c r="D198" s="47" t="s">
        <v>60</v>
      </c>
      <c r="E198" s="28">
        <v>0</v>
      </c>
      <c r="F198" s="29">
        <v>2</v>
      </c>
      <c r="G198" s="30"/>
      <c r="H198" s="48">
        <f t="shared" si="2"/>
        <v>0</v>
      </c>
      <c r="I198" s="25"/>
    </row>
    <row r="199" spans="1:9" s="32" customFormat="1" ht="15">
      <c r="A199" s="41" t="s">
        <v>202</v>
      </c>
      <c r="B199" s="34" t="s">
        <v>100</v>
      </c>
      <c r="C199" s="34" t="s">
        <v>173</v>
      </c>
      <c r="D199" s="34" t="s">
        <v>72</v>
      </c>
      <c r="E199" s="42">
        <v>3</v>
      </c>
      <c r="F199" s="45">
        <v>1.5</v>
      </c>
      <c r="G199" s="18"/>
      <c r="H199" s="44">
        <f t="shared" si="2"/>
        <v>0</v>
      </c>
      <c r="I199" s="33"/>
    </row>
    <row r="200" spans="1:9" s="32" customFormat="1" ht="15">
      <c r="A200" s="41" t="s">
        <v>197</v>
      </c>
      <c r="B200" s="34" t="s">
        <v>76</v>
      </c>
      <c r="C200" s="34" t="s">
        <v>99</v>
      </c>
      <c r="D200" s="34" t="s">
        <v>77</v>
      </c>
      <c r="E200" s="42">
        <v>2</v>
      </c>
      <c r="F200" s="45">
        <v>1.5</v>
      </c>
      <c r="G200" s="18"/>
      <c r="H200" s="44">
        <f t="shared" si="2"/>
        <v>0</v>
      </c>
      <c r="I200" s="33"/>
    </row>
    <row r="201" spans="1:9" s="32" customFormat="1" ht="15">
      <c r="A201" s="41"/>
      <c r="B201" s="34" t="s">
        <v>201</v>
      </c>
      <c r="C201" s="34" t="s">
        <v>31</v>
      </c>
      <c r="D201" s="34" t="s">
        <v>77</v>
      </c>
      <c r="E201" s="42">
        <v>1</v>
      </c>
      <c r="F201" s="45">
        <v>1.5</v>
      </c>
      <c r="G201" s="18"/>
      <c r="H201" s="44">
        <f t="shared" si="2"/>
        <v>0</v>
      </c>
      <c r="I201" s="33"/>
    </row>
    <row r="202" spans="1:9" s="26" customFormat="1" ht="15">
      <c r="A202" s="27"/>
      <c r="B202" s="47" t="s">
        <v>199</v>
      </c>
      <c r="C202" s="47" t="s">
        <v>31</v>
      </c>
      <c r="D202" s="47" t="s">
        <v>200</v>
      </c>
      <c r="E202" s="28">
        <v>0</v>
      </c>
      <c r="F202" s="29">
        <v>2</v>
      </c>
      <c r="G202" s="30"/>
      <c r="H202" s="48">
        <f t="shared" si="2"/>
        <v>0</v>
      </c>
      <c r="I202" s="25"/>
    </row>
    <row r="203" spans="1:9" s="54" customFormat="1" ht="15">
      <c r="A203" s="52"/>
      <c r="B203" s="47" t="s">
        <v>74</v>
      </c>
      <c r="C203" s="47" t="s">
        <v>99</v>
      </c>
      <c r="D203" s="47" t="s">
        <v>75</v>
      </c>
      <c r="E203" s="28">
        <v>0</v>
      </c>
      <c r="F203" s="29"/>
      <c r="G203" s="30"/>
      <c r="H203" s="48">
        <f t="shared" si="2"/>
        <v>0</v>
      </c>
      <c r="I203" s="53"/>
    </row>
    <row r="204" spans="1:9" s="32" customFormat="1" ht="15">
      <c r="A204" s="41" t="s">
        <v>213</v>
      </c>
      <c r="B204" s="34" t="s">
        <v>95</v>
      </c>
      <c r="C204" s="34" t="s">
        <v>16</v>
      </c>
      <c r="D204" s="34" t="s">
        <v>88</v>
      </c>
      <c r="E204" s="42">
        <v>20</v>
      </c>
      <c r="F204" s="45">
        <v>1</v>
      </c>
      <c r="G204" s="18"/>
      <c r="H204" s="44">
        <f t="shared" si="2"/>
        <v>0</v>
      </c>
      <c r="I204" s="33"/>
    </row>
    <row r="205" spans="1:9" s="24" customFormat="1" ht="15">
      <c r="A205" s="41" t="s">
        <v>314</v>
      </c>
      <c r="B205" s="34" t="s">
        <v>315</v>
      </c>
      <c r="C205" s="34" t="s">
        <v>196</v>
      </c>
      <c r="D205" s="46" t="s">
        <v>85</v>
      </c>
      <c r="E205" s="42">
        <v>7</v>
      </c>
      <c r="F205" s="45">
        <v>1</v>
      </c>
      <c r="G205" s="18"/>
      <c r="H205" s="44">
        <f t="shared" si="2"/>
        <v>0</v>
      </c>
      <c r="I205" s="23"/>
    </row>
    <row r="206" spans="1:9" s="26" customFormat="1" ht="15">
      <c r="A206" s="27" t="s">
        <v>312</v>
      </c>
      <c r="B206" s="47" t="s">
        <v>313</v>
      </c>
      <c r="C206" s="47" t="s">
        <v>16</v>
      </c>
      <c r="D206" s="51" t="s">
        <v>85</v>
      </c>
      <c r="E206" s="28">
        <v>0</v>
      </c>
      <c r="F206" s="29">
        <v>1</v>
      </c>
      <c r="G206" s="30"/>
      <c r="H206" s="48">
        <f t="shared" si="2"/>
        <v>0</v>
      </c>
      <c r="I206" s="25"/>
    </row>
    <row r="207" spans="1:9" s="32" customFormat="1" ht="15">
      <c r="A207" s="41" t="s">
        <v>214</v>
      </c>
      <c r="B207" s="34" t="s">
        <v>66</v>
      </c>
      <c r="C207" s="34" t="s">
        <v>16</v>
      </c>
      <c r="D207" s="34" t="s">
        <v>58</v>
      </c>
      <c r="E207" s="42">
        <v>20</v>
      </c>
      <c r="F207" s="45">
        <v>1</v>
      </c>
      <c r="G207" s="18"/>
      <c r="H207" s="44">
        <f t="shared" si="2"/>
        <v>0</v>
      </c>
      <c r="I207" s="33"/>
    </row>
    <row r="208" spans="1:9" s="26" customFormat="1" ht="15">
      <c r="A208" s="41"/>
      <c r="B208" s="34"/>
      <c r="C208" s="34"/>
      <c r="D208" s="34"/>
      <c r="E208" s="42"/>
      <c r="F208" s="45"/>
      <c r="G208" s="18"/>
      <c r="H208" s="44">
        <f t="shared" si="2"/>
        <v>0</v>
      </c>
      <c r="I208" s="25"/>
    </row>
    <row r="209" spans="1:9" s="32" customFormat="1" ht="15">
      <c r="A209" s="41" t="s">
        <v>383</v>
      </c>
      <c r="B209" s="34" t="s">
        <v>384</v>
      </c>
      <c r="C209" s="34" t="s">
        <v>16</v>
      </c>
      <c r="D209" s="34" t="s">
        <v>382</v>
      </c>
      <c r="E209" s="42">
        <v>5</v>
      </c>
      <c r="F209" s="45">
        <v>1.5</v>
      </c>
      <c r="G209" s="18"/>
      <c r="H209" s="44">
        <f t="shared" si="2"/>
        <v>0</v>
      </c>
      <c r="I209" s="33"/>
    </row>
    <row r="210" spans="1:9" s="32" customFormat="1" ht="15">
      <c r="A210" s="41" t="s">
        <v>388</v>
      </c>
      <c r="B210" s="34" t="s">
        <v>389</v>
      </c>
      <c r="C210" s="34" t="s">
        <v>16</v>
      </c>
      <c r="D210" s="34" t="s">
        <v>382</v>
      </c>
      <c r="E210" s="42">
        <v>6</v>
      </c>
      <c r="F210" s="45">
        <v>1.5</v>
      </c>
      <c r="G210" s="18"/>
      <c r="H210" s="44">
        <f t="shared" si="2"/>
        <v>0</v>
      </c>
      <c r="I210" s="33"/>
    </row>
    <row r="211" spans="1:9" s="32" customFormat="1" ht="15">
      <c r="A211" s="41" t="s">
        <v>464</v>
      </c>
      <c r="B211" s="34" t="s">
        <v>465</v>
      </c>
      <c r="C211" s="34" t="s">
        <v>466</v>
      </c>
      <c r="D211" s="34" t="s">
        <v>467</v>
      </c>
      <c r="E211" s="42">
        <v>3</v>
      </c>
      <c r="F211" s="45">
        <v>2</v>
      </c>
      <c r="G211" s="18"/>
      <c r="H211" s="44">
        <f t="shared" si="2"/>
        <v>0</v>
      </c>
      <c r="I211" s="33"/>
    </row>
    <row r="212" spans="1:9" s="26" customFormat="1" ht="15">
      <c r="A212" s="41"/>
      <c r="B212" s="34"/>
      <c r="C212" s="34"/>
      <c r="D212" s="34"/>
      <c r="E212" s="42"/>
      <c r="F212" s="45"/>
      <c r="G212" s="18"/>
      <c r="H212" s="44">
        <f t="shared" si="2"/>
        <v>0</v>
      </c>
      <c r="I212" s="25"/>
    </row>
    <row r="213" spans="1:9" s="26" customFormat="1" ht="15">
      <c r="A213" s="41" t="s">
        <v>532</v>
      </c>
      <c r="B213" s="34" t="s">
        <v>533</v>
      </c>
      <c r="C213" s="34" t="s">
        <v>534</v>
      </c>
      <c r="D213" s="34" t="s">
        <v>535</v>
      </c>
      <c r="E213" s="42">
        <v>1</v>
      </c>
      <c r="F213" s="45">
        <v>1</v>
      </c>
      <c r="G213" s="18"/>
      <c r="H213" s="44">
        <f t="shared" si="2"/>
        <v>0</v>
      </c>
      <c r="I213" s="25"/>
    </row>
    <row r="214" spans="1:9" s="26" customFormat="1" ht="15">
      <c r="A214" s="41"/>
      <c r="B214" s="34"/>
      <c r="C214" s="34"/>
      <c r="D214" s="34"/>
      <c r="E214" s="42"/>
      <c r="F214" s="45"/>
      <c r="G214" s="18"/>
      <c r="H214" s="44">
        <f t="shared" si="2"/>
        <v>0</v>
      </c>
      <c r="I214" s="25"/>
    </row>
    <row r="215" spans="1:9" s="26" customFormat="1" ht="15">
      <c r="A215" s="27" t="s">
        <v>284</v>
      </c>
      <c r="B215" s="47" t="s">
        <v>285</v>
      </c>
      <c r="C215" s="47" t="s">
        <v>31</v>
      </c>
      <c r="D215" s="47" t="s">
        <v>286</v>
      </c>
      <c r="E215" s="28">
        <v>0</v>
      </c>
      <c r="F215" s="29">
        <v>2</v>
      </c>
      <c r="G215" s="30"/>
      <c r="H215" s="48">
        <f t="shared" si="2"/>
        <v>0</v>
      </c>
      <c r="I215" s="25"/>
    </row>
    <row r="216" spans="1:9" s="24" customFormat="1" ht="15">
      <c r="A216" s="41" t="s">
        <v>287</v>
      </c>
      <c r="B216" s="34" t="s">
        <v>288</v>
      </c>
      <c r="C216" s="34" t="s">
        <v>31</v>
      </c>
      <c r="D216" s="34" t="s">
        <v>289</v>
      </c>
      <c r="E216" s="42">
        <v>4</v>
      </c>
      <c r="F216" s="45">
        <v>2</v>
      </c>
      <c r="G216" s="18"/>
      <c r="H216" s="44">
        <f t="shared" si="2"/>
        <v>0</v>
      </c>
      <c r="I216" s="23"/>
    </row>
    <row r="217" spans="1:9" s="24" customFormat="1" ht="15">
      <c r="A217" s="41" t="s">
        <v>380</v>
      </c>
      <c r="B217" s="34" t="s">
        <v>381</v>
      </c>
      <c r="C217" s="34" t="s">
        <v>16</v>
      </c>
      <c r="D217" s="34" t="s">
        <v>382</v>
      </c>
      <c r="E217" s="42">
        <v>2</v>
      </c>
      <c r="F217" s="45">
        <v>1</v>
      </c>
      <c r="G217" s="18"/>
      <c r="H217" s="44">
        <f t="shared" si="2"/>
        <v>0</v>
      </c>
      <c r="I217" s="23"/>
    </row>
    <row r="218" spans="1:9" s="24" customFormat="1" ht="15">
      <c r="A218" s="41" t="s">
        <v>385</v>
      </c>
      <c r="B218" s="34" t="s">
        <v>386</v>
      </c>
      <c r="C218" s="34" t="s">
        <v>16</v>
      </c>
      <c r="D218" s="34" t="s">
        <v>387</v>
      </c>
      <c r="E218" s="42">
        <v>6</v>
      </c>
      <c r="F218" s="45">
        <v>1</v>
      </c>
      <c r="G218" s="18"/>
      <c r="H218" s="44">
        <f t="shared" si="2"/>
        <v>0</v>
      </c>
      <c r="I218" s="23"/>
    </row>
    <row r="219" spans="1:9" s="24" customFormat="1" ht="15">
      <c r="A219" s="41" t="s">
        <v>390</v>
      </c>
      <c r="B219" s="34" t="s">
        <v>391</v>
      </c>
      <c r="C219" s="34" t="s">
        <v>16</v>
      </c>
      <c r="D219" s="34" t="s">
        <v>392</v>
      </c>
      <c r="E219" s="42">
        <v>10</v>
      </c>
      <c r="F219" s="45">
        <v>1</v>
      </c>
      <c r="G219" s="18"/>
      <c r="H219" s="44">
        <f t="shared" si="2"/>
        <v>0</v>
      </c>
      <c r="I219" s="23"/>
    </row>
    <row r="220" spans="1:9" s="24" customFormat="1" ht="15">
      <c r="A220" s="41" t="s">
        <v>393</v>
      </c>
      <c r="B220" s="34" t="s">
        <v>394</v>
      </c>
      <c r="C220" s="34" t="s">
        <v>16</v>
      </c>
      <c r="D220" s="34" t="s">
        <v>392</v>
      </c>
      <c r="E220" s="42">
        <v>6</v>
      </c>
      <c r="F220" s="45">
        <v>1</v>
      </c>
      <c r="G220" s="18"/>
      <c r="H220" s="44">
        <f t="shared" si="2"/>
        <v>0</v>
      </c>
      <c r="I220" s="23"/>
    </row>
    <row r="221" spans="1:9" s="24" customFormat="1" ht="15">
      <c r="A221" s="41" t="s">
        <v>396</v>
      </c>
      <c r="B221" s="34" t="s">
        <v>395</v>
      </c>
      <c r="C221" s="34" t="s">
        <v>397</v>
      </c>
      <c r="D221" s="34" t="s">
        <v>398</v>
      </c>
      <c r="E221" s="42">
        <v>1</v>
      </c>
      <c r="F221" s="45">
        <v>2</v>
      </c>
      <c r="G221" s="18"/>
      <c r="H221" s="44">
        <f t="shared" si="2"/>
        <v>0</v>
      </c>
      <c r="I221" s="23"/>
    </row>
    <row r="222" spans="1:9" s="26" customFormat="1" ht="15">
      <c r="A222" s="27"/>
      <c r="B222" s="47" t="s">
        <v>400</v>
      </c>
      <c r="C222" s="47"/>
      <c r="D222" s="47" t="s">
        <v>399</v>
      </c>
      <c r="E222" s="28">
        <v>0</v>
      </c>
      <c r="F222" s="29">
        <v>3</v>
      </c>
      <c r="G222" s="30"/>
      <c r="H222" s="48">
        <f aca="true" t="shared" si="3" ref="H222:H276">F222*G222</f>
        <v>0</v>
      </c>
      <c r="I222" s="25"/>
    </row>
    <row r="223" spans="1:9" s="24" customFormat="1" ht="15">
      <c r="A223" s="41"/>
      <c r="B223" s="34"/>
      <c r="C223" s="34"/>
      <c r="D223" s="34"/>
      <c r="E223" s="42"/>
      <c r="F223" s="45"/>
      <c r="G223" s="18"/>
      <c r="H223" s="44">
        <f t="shared" si="3"/>
        <v>0</v>
      </c>
      <c r="I223" s="23"/>
    </row>
    <row r="224" spans="1:9" s="24" customFormat="1" ht="15">
      <c r="A224" s="41"/>
      <c r="B224" s="34" t="s">
        <v>439</v>
      </c>
      <c r="C224" s="34" t="s">
        <v>177</v>
      </c>
      <c r="D224" s="34" t="s">
        <v>440</v>
      </c>
      <c r="E224" s="42">
        <v>1</v>
      </c>
      <c r="F224" s="45">
        <v>2</v>
      </c>
      <c r="G224" s="18"/>
      <c r="H224" s="44">
        <f t="shared" si="3"/>
        <v>0</v>
      </c>
      <c r="I224" s="23"/>
    </row>
    <row r="225" spans="1:9" s="26" customFormat="1" ht="15">
      <c r="A225" s="27"/>
      <c r="B225" s="47" t="s">
        <v>441</v>
      </c>
      <c r="C225" s="47" t="s">
        <v>177</v>
      </c>
      <c r="D225" s="47" t="s">
        <v>442</v>
      </c>
      <c r="E225" s="28">
        <v>0</v>
      </c>
      <c r="F225" s="29">
        <v>2</v>
      </c>
      <c r="G225" s="30"/>
      <c r="H225" s="48">
        <f t="shared" si="3"/>
        <v>0</v>
      </c>
      <c r="I225" s="25"/>
    </row>
    <row r="226" spans="1:9" s="24" customFormat="1" ht="15">
      <c r="A226" s="41"/>
      <c r="B226" s="34" t="s">
        <v>443</v>
      </c>
      <c r="C226" s="34" t="s">
        <v>177</v>
      </c>
      <c r="D226" s="34" t="s">
        <v>444</v>
      </c>
      <c r="E226" s="42">
        <v>1</v>
      </c>
      <c r="F226" s="45">
        <v>2</v>
      </c>
      <c r="G226" s="18"/>
      <c r="H226" s="44">
        <f t="shared" si="3"/>
        <v>0</v>
      </c>
      <c r="I226" s="23"/>
    </row>
    <row r="227" spans="1:9" s="24" customFormat="1" ht="15">
      <c r="A227" s="41" t="s">
        <v>274</v>
      </c>
      <c r="B227" s="34" t="s">
        <v>275</v>
      </c>
      <c r="C227" s="34" t="s">
        <v>31</v>
      </c>
      <c r="D227" s="34" t="s">
        <v>276</v>
      </c>
      <c r="E227" s="42">
        <v>16</v>
      </c>
      <c r="F227" s="45">
        <v>2</v>
      </c>
      <c r="G227" s="18"/>
      <c r="H227" s="44">
        <f t="shared" si="3"/>
        <v>0</v>
      </c>
      <c r="I227" s="23"/>
    </row>
    <row r="228" spans="1:9" s="24" customFormat="1" ht="15">
      <c r="A228" s="41"/>
      <c r="B228" s="34"/>
      <c r="C228" s="34"/>
      <c r="D228" s="34"/>
      <c r="E228" s="42"/>
      <c r="F228" s="45"/>
      <c r="G228" s="18"/>
      <c r="H228" s="44">
        <f t="shared" si="3"/>
        <v>0</v>
      </c>
      <c r="I228" s="23"/>
    </row>
    <row r="229" spans="1:9" s="26" customFormat="1" ht="15">
      <c r="A229" s="41" t="s">
        <v>167</v>
      </c>
      <c r="B229" s="34" t="s">
        <v>484</v>
      </c>
      <c r="C229" s="34" t="s">
        <v>170</v>
      </c>
      <c r="D229" s="34" t="s">
        <v>169</v>
      </c>
      <c r="E229" s="42">
        <v>23</v>
      </c>
      <c r="F229" s="45">
        <v>3</v>
      </c>
      <c r="G229" s="18"/>
      <c r="H229" s="44">
        <f t="shared" si="3"/>
        <v>0</v>
      </c>
      <c r="I229" s="25"/>
    </row>
    <row r="230" spans="1:9" s="26" customFormat="1" ht="15">
      <c r="A230" s="41" t="s">
        <v>168</v>
      </c>
      <c r="B230" s="34" t="s">
        <v>485</v>
      </c>
      <c r="C230" s="34" t="s">
        <v>170</v>
      </c>
      <c r="D230" s="34" t="s">
        <v>169</v>
      </c>
      <c r="E230" s="42">
        <v>9</v>
      </c>
      <c r="F230" s="45">
        <v>3</v>
      </c>
      <c r="G230" s="18"/>
      <c r="H230" s="44">
        <f t="shared" si="3"/>
        <v>0</v>
      </c>
      <c r="I230" s="25"/>
    </row>
    <row r="231" spans="1:9" s="26" customFormat="1" ht="15">
      <c r="A231" s="41"/>
      <c r="B231" s="34"/>
      <c r="C231" s="34"/>
      <c r="D231" s="34"/>
      <c r="E231" s="42"/>
      <c r="F231" s="45"/>
      <c r="G231" s="18"/>
      <c r="H231" s="44">
        <f t="shared" si="3"/>
        <v>0</v>
      </c>
      <c r="I231" s="25"/>
    </row>
    <row r="232" spans="1:9" s="24" customFormat="1" ht="15">
      <c r="A232" s="41"/>
      <c r="B232" s="34" t="s">
        <v>34</v>
      </c>
      <c r="C232" s="34"/>
      <c r="D232" s="34" t="s">
        <v>35</v>
      </c>
      <c r="E232" s="42">
        <v>8</v>
      </c>
      <c r="F232" s="45">
        <v>1.5</v>
      </c>
      <c r="G232" s="18"/>
      <c r="H232" s="44">
        <f t="shared" si="3"/>
        <v>0</v>
      </c>
      <c r="I232" s="23"/>
    </row>
    <row r="233" spans="1:9" s="26" customFormat="1" ht="15">
      <c r="A233" s="41"/>
      <c r="B233" s="34"/>
      <c r="C233" s="34"/>
      <c r="D233" s="34"/>
      <c r="E233" s="42"/>
      <c r="F233" s="45"/>
      <c r="G233" s="18"/>
      <c r="H233" s="44">
        <f t="shared" si="3"/>
        <v>0</v>
      </c>
      <c r="I233" s="25"/>
    </row>
    <row r="234" spans="1:9" s="26" customFormat="1" ht="15">
      <c r="A234" s="41"/>
      <c r="B234" s="34" t="s">
        <v>553</v>
      </c>
      <c r="C234" s="34"/>
      <c r="D234" s="34" t="s">
        <v>33</v>
      </c>
      <c r="E234" s="42">
        <v>2</v>
      </c>
      <c r="F234" s="45">
        <v>2</v>
      </c>
      <c r="G234" s="18"/>
      <c r="H234" s="44">
        <f t="shared" si="3"/>
        <v>0</v>
      </c>
      <c r="I234" s="25"/>
    </row>
    <row r="235" spans="1:9" s="26" customFormat="1" ht="15">
      <c r="A235" s="41"/>
      <c r="B235" s="34"/>
      <c r="C235" s="34"/>
      <c r="D235" s="34"/>
      <c r="E235" s="42"/>
      <c r="F235" s="45"/>
      <c r="G235" s="18"/>
      <c r="H235" s="44">
        <f t="shared" si="3"/>
        <v>0</v>
      </c>
      <c r="I235" s="25"/>
    </row>
    <row r="236" spans="1:9" s="24" customFormat="1" ht="15">
      <c r="A236" s="41" t="s">
        <v>402</v>
      </c>
      <c r="B236" s="34" t="s">
        <v>401</v>
      </c>
      <c r="C236" s="34"/>
      <c r="D236" s="34" t="s">
        <v>403</v>
      </c>
      <c r="E236" s="42">
        <v>5</v>
      </c>
      <c r="F236" s="45">
        <v>2.5</v>
      </c>
      <c r="G236" s="18"/>
      <c r="H236" s="44">
        <f t="shared" si="3"/>
        <v>0</v>
      </c>
      <c r="I236" s="23"/>
    </row>
    <row r="237" spans="1:9" s="26" customFormat="1" ht="15">
      <c r="A237" s="41"/>
      <c r="B237" s="34"/>
      <c r="C237" s="34"/>
      <c r="D237" s="34"/>
      <c r="E237" s="42"/>
      <c r="F237" s="45"/>
      <c r="G237" s="18"/>
      <c r="H237" s="44">
        <f t="shared" si="3"/>
        <v>0</v>
      </c>
      <c r="I237" s="25"/>
    </row>
    <row r="238" spans="1:9" s="26" customFormat="1" ht="15">
      <c r="A238" s="27" t="s">
        <v>154</v>
      </c>
      <c r="B238" s="47" t="s">
        <v>156</v>
      </c>
      <c r="C238" s="47"/>
      <c r="D238" s="47" t="s">
        <v>157</v>
      </c>
      <c r="E238" s="28">
        <v>0</v>
      </c>
      <c r="F238" s="29">
        <v>1</v>
      </c>
      <c r="G238" s="30"/>
      <c r="H238" s="48">
        <f t="shared" si="3"/>
        <v>0</v>
      </c>
      <c r="I238" s="25"/>
    </row>
    <row r="239" spans="1:9" s="26" customFormat="1" ht="15">
      <c r="A239" s="27" t="s">
        <v>155</v>
      </c>
      <c r="B239" s="47" t="s">
        <v>158</v>
      </c>
      <c r="C239" s="47"/>
      <c r="D239" s="47" t="s">
        <v>157</v>
      </c>
      <c r="E239" s="28">
        <v>0</v>
      </c>
      <c r="F239" s="29">
        <v>1</v>
      </c>
      <c r="G239" s="30"/>
      <c r="H239" s="48">
        <f t="shared" si="3"/>
        <v>0</v>
      </c>
      <c r="I239" s="25"/>
    </row>
    <row r="240" spans="1:9" s="24" customFormat="1" ht="15">
      <c r="A240" s="41" t="s">
        <v>161</v>
      </c>
      <c r="B240" s="34" t="s">
        <v>162</v>
      </c>
      <c r="C240" s="34"/>
      <c r="D240" s="34" t="s">
        <v>157</v>
      </c>
      <c r="E240" s="42">
        <v>2</v>
      </c>
      <c r="F240" s="45">
        <v>1</v>
      </c>
      <c r="G240" s="18"/>
      <c r="H240" s="44">
        <f t="shared" si="3"/>
        <v>0</v>
      </c>
      <c r="I240" s="23"/>
    </row>
    <row r="241" spans="1:9" s="26" customFormat="1" ht="15">
      <c r="A241" s="41"/>
      <c r="B241" s="34"/>
      <c r="C241" s="34"/>
      <c r="D241" s="34"/>
      <c r="E241" s="42"/>
      <c r="F241" s="45"/>
      <c r="G241" s="18"/>
      <c r="H241" s="44">
        <f t="shared" si="3"/>
        <v>0</v>
      </c>
      <c r="I241" s="25"/>
    </row>
    <row r="242" spans="1:9" s="26" customFormat="1" ht="15">
      <c r="A242" s="27" t="s">
        <v>359</v>
      </c>
      <c r="B242" s="47" t="s">
        <v>360</v>
      </c>
      <c r="C242" s="47" t="s">
        <v>16</v>
      </c>
      <c r="D242" s="47" t="s">
        <v>361</v>
      </c>
      <c r="E242" s="28">
        <v>0</v>
      </c>
      <c r="F242" s="29">
        <v>1.5</v>
      </c>
      <c r="G242" s="30"/>
      <c r="H242" s="48">
        <f t="shared" si="3"/>
        <v>0</v>
      </c>
      <c r="I242" s="25"/>
    </row>
    <row r="243" spans="1:9" s="32" customFormat="1" ht="15">
      <c r="A243" s="41" t="s">
        <v>362</v>
      </c>
      <c r="B243" s="34" t="s">
        <v>363</v>
      </c>
      <c r="C243" s="34" t="s">
        <v>16</v>
      </c>
      <c r="D243" s="34" t="s">
        <v>364</v>
      </c>
      <c r="E243" s="42">
        <v>13</v>
      </c>
      <c r="F243" s="45">
        <v>1.5</v>
      </c>
      <c r="G243" s="18"/>
      <c r="H243" s="44">
        <f t="shared" si="3"/>
        <v>0</v>
      </c>
      <c r="I243" s="33"/>
    </row>
    <row r="244" spans="1:9" s="26" customFormat="1" ht="15">
      <c r="A244" s="41"/>
      <c r="B244" s="34"/>
      <c r="C244" s="34"/>
      <c r="D244" s="34"/>
      <c r="E244" s="42"/>
      <c r="F244" s="45"/>
      <c r="G244" s="18"/>
      <c r="H244" s="44">
        <f t="shared" si="3"/>
        <v>0</v>
      </c>
      <c r="I244" s="25"/>
    </row>
    <row r="245" spans="1:9" s="24" customFormat="1" ht="15">
      <c r="A245" s="41"/>
      <c r="B245" s="34" t="s">
        <v>427</v>
      </c>
      <c r="C245" s="34" t="s">
        <v>33</v>
      </c>
      <c r="D245" s="34" t="s">
        <v>428</v>
      </c>
      <c r="E245" s="42">
        <v>2</v>
      </c>
      <c r="F245" s="45">
        <v>5</v>
      </c>
      <c r="G245" s="18"/>
      <c r="H245" s="44">
        <f t="shared" si="3"/>
        <v>0</v>
      </c>
      <c r="I245" s="23"/>
    </row>
    <row r="246" spans="1:9" s="26" customFormat="1" ht="15">
      <c r="A246" s="41"/>
      <c r="B246" s="34"/>
      <c r="C246" s="34"/>
      <c r="D246" s="34"/>
      <c r="E246" s="42"/>
      <c r="F246" s="45"/>
      <c r="G246" s="18"/>
      <c r="H246" s="44">
        <f t="shared" si="3"/>
        <v>0</v>
      </c>
      <c r="I246" s="25"/>
    </row>
    <row r="247" spans="1:9" s="26" customFormat="1" ht="15">
      <c r="A247" s="27"/>
      <c r="B247" s="47" t="s">
        <v>166</v>
      </c>
      <c r="C247" s="47" t="s">
        <v>9</v>
      </c>
      <c r="D247" s="47"/>
      <c r="E247" s="28">
        <v>0</v>
      </c>
      <c r="F247" s="29">
        <v>9</v>
      </c>
      <c r="G247" s="30"/>
      <c r="H247" s="48">
        <f t="shared" si="3"/>
        <v>0</v>
      </c>
      <c r="I247" s="25"/>
    </row>
    <row r="248" spans="1:9" s="26" customFormat="1" ht="15">
      <c r="A248" s="27" t="s">
        <v>424</v>
      </c>
      <c r="B248" s="47" t="s">
        <v>425</v>
      </c>
      <c r="C248" s="47" t="s">
        <v>196</v>
      </c>
      <c r="D248" s="47" t="s">
        <v>426</v>
      </c>
      <c r="E248" s="28">
        <v>0</v>
      </c>
      <c r="F248" s="29">
        <v>3</v>
      </c>
      <c r="G248" s="30"/>
      <c r="H248" s="48">
        <f t="shared" si="3"/>
        <v>0</v>
      </c>
      <c r="I248" s="25"/>
    </row>
    <row r="249" spans="1:9" s="26" customFormat="1" ht="15">
      <c r="A249" s="41"/>
      <c r="B249" s="34"/>
      <c r="C249" s="34"/>
      <c r="D249" s="34"/>
      <c r="E249" s="42"/>
      <c r="F249" s="45"/>
      <c r="G249" s="18"/>
      <c r="H249" s="44">
        <f t="shared" si="3"/>
        <v>0</v>
      </c>
      <c r="I249" s="25"/>
    </row>
    <row r="250" spans="1:9" s="26" customFormat="1" ht="15">
      <c r="A250" s="27" t="s">
        <v>543</v>
      </c>
      <c r="B250" s="47" t="s">
        <v>544</v>
      </c>
      <c r="C250" s="47" t="s">
        <v>16</v>
      </c>
      <c r="D250" s="47"/>
      <c r="E250" s="28">
        <v>0</v>
      </c>
      <c r="F250" s="29">
        <v>0.5</v>
      </c>
      <c r="G250" s="30"/>
      <c r="H250" s="48">
        <f t="shared" si="3"/>
        <v>0</v>
      </c>
      <c r="I250" s="25"/>
    </row>
    <row r="251" spans="1:9" s="26" customFormat="1" ht="15">
      <c r="A251" s="41"/>
      <c r="B251" s="34"/>
      <c r="C251" s="34"/>
      <c r="D251" s="34"/>
      <c r="E251" s="42"/>
      <c r="F251" s="45"/>
      <c r="G251" s="18"/>
      <c r="H251" s="44">
        <f t="shared" si="3"/>
        <v>0</v>
      </c>
      <c r="I251" s="25"/>
    </row>
    <row r="252" spans="1:9" s="32" customFormat="1" ht="15">
      <c r="A252" s="41"/>
      <c r="B252" s="34" t="s">
        <v>147</v>
      </c>
      <c r="C252" s="34"/>
      <c r="D252" s="34" t="s">
        <v>33</v>
      </c>
      <c r="E252" s="42">
        <v>3</v>
      </c>
      <c r="F252" s="45">
        <v>2</v>
      </c>
      <c r="G252" s="18"/>
      <c r="H252" s="44">
        <f t="shared" si="3"/>
        <v>0</v>
      </c>
      <c r="I252" s="33"/>
    </row>
    <row r="253" spans="1:9" s="26" customFormat="1" ht="15">
      <c r="A253" s="27"/>
      <c r="B253" s="47" t="s">
        <v>147</v>
      </c>
      <c r="C253" s="47"/>
      <c r="D253" s="47" t="s">
        <v>445</v>
      </c>
      <c r="E253" s="28">
        <v>0</v>
      </c>
      <c r="F253" s="29">
        <v>5</v>
      </c>
      <c r="G253" s="30"/>
      <c r="H253" s="48">
        <f t="shared" si="3"/>
        <v>0</v>
      </c>
      <c r="I253" s="25"/>
    </row>
    <row r="254" spans="1:9" s="26" customFormat="1" ht="15">
      <c r="A254" s="41"/>
      <c r="B254" s="34"/>
      <c r="C254" s="34"/>
      <c r="D254" s="34"/>
      <c r="E254" s="42"/>
      <c r="F254" s="45"/>
      <c r="G254" s="18"/>
      <c r="H254" s="44">
        <f t="shared" si="3"/>
        <v>0</v>
      </c>
      <c r="I254" s="25"/>
    </row>
    <row r="255" spans="1:9" s="32" customFormat="1" ht="15">
      <c r="A255" s="41" t="s">
        <v>365</v>
      </c>
      <c r="B255" s="34" t="s">
        <v>552</v>
      </c>
      <c r="C255" s="34" t="s">
        <v>16</v>
      </c>
      <c r="D255" s="34" t="s">
        <v>366</v>
      </c>
      <c r="E255" s="42">
        <v>2</v>
      </c>
      <c r="F255" s="45">
        <v>1.5</v>
      </c>
      <c r="G255" s="18"/>
      <c r="H255" s="44">
        <f t="shared" si="3"/>
        <v>0</v>
      </c>
      <c r="I255" s="33"/>
    </row>
    <row r="256" spans="1:9" s="32" customFormat="1" ht="15">
      <c r="A256" s="41" t="s">
        <v>367</v>
      </c>
      <c r="B256" s="34" t="s">
        <v>368</v>
      </c>
      <c r="C256" s="34" t="s">
        <v>16</v>
      </c>
      <c r="D256" s="34" t="s">
        <v>366</v>
      </c>
      <c r="E256" s="42">
        <v>14</v>
      </c>
      <c r="F256" s="45">
        <v>1.5</v>
      </c>
      <c r="G256" s="18"/>
      <c r="H256" s="44">
        <f t="shared" si="3"/>
        <v>0</v>
      </c>
      <c r="I256" s="33"/>
    </row>
    <row r="257" spans="1:9" s="26" customFormat="1" ht="15">
      <c r="A257" s="27" t="s">
        <v>369</v>
      </c>
      <c r="B257" s="47" t="s">
        <v>370</v>
      </c>
      <c r="C257" s="47" t="s">
        <v>16</v>
      </c>
      <c r="D257" s="47" t="s">
        <v>366</v>
      </c>
      <c r="E257" s="28">
        <v>0</v>
      </c>
      <c r="F257" s="29">
        <v>2</v>
      </c>
      <c r="G257" s="30"/>
      <c r="H257" s="48">
        <f t="shared" si="3"/>
        <v>0</v>
      </c>
      <c r="I257" s="25"/>
    </row>
    <row r="258" spans="1:9" s="32" customFormat="1" ht="15">
      <c r="A258" s="41" t="s">
        <v>371</v>
      </c>
      <c r="B258" s="34" t="s">
        <v>372</v>
      </c>
      <c r="C258" s="34" t="s">
        <v>16</v>
      </c>
      <c r="D258" s="34" t="s">
        <v>366</v>
      </c>
      <c r="E258" s="42">
        <v>12</v>
      </c>
      <c r="F258" s="45">
        <v>1.5</v>
      </c>
      <c r="G258" s="18"/>
      <c r="H258" s="44">
        <f t="shared" si="3"/>
        <v>0</v>
      </c>
      <c r="I258" s="33"/>
    </row>
    <row r="259" spans="1:9" s="26" customFormat="1" ht="15">
      <c r="A259" s="27" t="s">
        <v>506</v>
      </c>
      <c r="B259" s="47" t="s">
        <v>507</v>
      </c>
      <c r="C259" s="47" t="s">
        <v>16</v>
      </c>
      <c r="D259" s="47" t="s">
        <v>508</v>
      </c>
      <c r="E259" s="28">
        <v>0</v>
      </c>
      <c r="F259" s="29">
        <v>4</v>
      </c>
      <c r="G259" s="30"/>
      <c r="H259" s="48">
        <f t="shared" si="3"/>
        <v>0</v>
      </c>
      <c r="I259" s="25"/>
    </row>
    <row r="260" spans="1:9" s="26" customFormat="1" ht="15">
      <c r="A260" s="27" t="s">
        <v>530</v>
      </c>
      <c r="B260" s="47" t="s">
        <v>531</v>
      </c>
      <c r="C260" s="47" t="s">
        <v>16</v>
      </c>
      <c r="D260" s="47" t="s">
        <v>361</v>
      </c>
      <c r="E260" s="28">
        <v>0</v>
      </c>
      <c r="F260" s="29">
        <v>1</v>
      </c>
      <c r="G260" s="30"/>
      <c r="H260" s="48">
        <f t="shared" si="3"/>
        <v>0</v>
      </c>
      <c r="I260" s="25"/>
    </row>
    <row r="261" spans="1:9" s="26" customFormat="1" ht="15">
      <c r="A261" s="27" t="s">
        <v>536</v>
      </c>
      <c r="B261" s="47" t="s">
        <v>370</v>
      </c>
      <c r="C261" s="47" t="s">
        <v>16</v>
      </c>
      <c r="D261" s="47" t="s">
        <v>361</v>
      </c>
      <c r="E261" s="28">
        <v>0</v>
      </c>
      <c r="F261" s="29">
        <v>1</v>
      </c>
      <c r="G261" s="30"/>
      <c r="H261" s="48">
        <f t="shared" si="3"/>
        <v>0</v>
      </c>
      <c r="I261" s="25"/>
    </row>
    <row r="262" spans="1:9" s="26" customFormat="1" ht="15">
      <c r="A262" s="41"/>
      <c r="B262" s="34"/>
      <c r="C262" s="34"/>
      <c r="D262" s="34"/>
      <c r="E262" s="42"/>
      <c r="F262" s="45"/>
      <c r="G262" s="18"/>
      <c r="H262" s="44">
        <f t="shared" si="3"/>
        <v>0</v>
      </c>
      <c r="I262" s="25"/>
    </row>
    <row r="263" spans="1:9" s="24" customFormat="1" ht="15">
      <c r="A263" s="41" t="s">
        <v>488</v>
      </c>
      <c r="B263" s="34" t="s">
        <v>490</v>
      </c>
      <c r="C263" s="34"/>
      <c r="D263" s="34" t="s">
        <v>491</v>
      </c>
      <c r="E263" s="42">
        <v>10</v>
      </c>
      <c r="F263" s="45">
        <v>4</v>
      </c>
      <c r="G263" s="18"/>
      <c r="H263" s="44">
        <f t="shared" si="3"/>
        <v>0</v>
      </c>
      <c r="I263" s="23"/>
    </row>
    <row r="264" spans="1:9" s="26" customFormat="1" ht="15">
      <c r="A264" s="27" t="s">
        <v>488</v>
      </c>
      <c r="B264" s="47" t="s">
        <v>478</v>
      </c>
      <c r="C264" s="47"/>
      <c r="D264" s="47" t="s">
        <v>493</v>
      </c>
      <c r="E264" s="28">
        <v>0</v>
      </c>
      <c r="F264" s="29">
        <v>5</v>
      </c>
      <c r="G264" s="30"/>
      <c r="H264" s="48">
        <f t="shared" si="3"/>
        <v>0</v>
      </c>
      <c r="I264" s="25"/>
    </row>
    <row r="265" spans="1:9" s="26" customFormat="1" ht="15">
      <c r="A265" s="27" t="s">
        <v>488</v>
      </c>
      <c r="B265" s="47" t="s">
        <v>477</v>
      </c>
      <c r="C265" s="47"/>
      <c r="D265" s="47" t="s">
        <v>492</v>
      </c>
      <c r="E265" s="28">
        <v>0</v>
      </c>
      <c r="F265" s="29">
        <v>4</v>
      </c>
      <c r="G265" s="30"/>
      <c r="H265" s="48">
        <f t="shared" si="3"/>
        <v>0</v>
      </c>
      <c r="I265" s="25"/>
    </row>
    <row r="266" spans="1:9" s="26" customFormat="1" ht="15">
      <c r="A266" s="27" t="s">
        <v>488</v>
      </c>
      <c r="B266" s="47" t="s">
        <v>489</v>
      </c>
      <c r="C266" s="47"/>
      <c r="D266" s="47" t="s">
        <v>487</v>
      </c>
      <c r="E266" s="28">
        <v>0</v>
      </c>
      <c r="F266" s="29">
        <v>4</v>
      </c>
      <c r="G266" s="30"/>
      <c r="H266" s="48">
        <f t="shared" si="3"/>
        <v>0</v>
      </c>
      <c r="I266" s="25"/>
    </row>
    <row r="267" spans="1:9" s="26" customFormat="1" ht="15">
      <c r="A267" s="27" t="s">
        <v>488</v>
      </c>
      <c r="B267" s="47" t="s">
        <v>486</v>
      </c>
      <c r="C267" s="47"/>
      <c r="D267" s="47" t="s">
        <v>487</v>
      </c>
      <c r="E267" s="28">
        <v>0</v>
      </c>
      <c r="F267" s="29">
        <v>4</v>
      </c>
      <c r="G267" s="30"/>
      <c r="H267" s="48">
        <f t="shared" si="3"/>
        <v>0</v>
      </c>
      <c r="I267" s="25"/>
    </row>
    <row r="268" spans="1:9" s="24" customFormat="1" ht="15">
      <c r="A268" s="41" t="s">
        <v>488</v>
      </c>
      <c r="B268" s="34" t="s">
        <v>479</v>
      </c>
      <c r="C268" s="34"/>
      <c r="D268" s="34" t="s">
        <v>563</v>
      </c>
      <c r="E268" s="42">
        <v>2</v>
      </c>
      <c r="F268" s="45">
        <v>10</v>
      </c>
      <c r="G268" s="18"/>
      <c r="H268" s="44">
        <f t="shared" si="3"/>
        <v>0</v>
      </c>
      <c r="I268" s="23"/>
    </row>
    <row r="269" spans="1:9" s="26" customFormat="1" ht="15">
      <c r="A269" s="41"/>
      <c r="B269" s="34"/>
      <c r="C269" s="34"/>
      <c r="D269" s="34"/>
      <c r="E269" s="42"/>
      <c r="F269" s="45"/>
      <c r="G269" s="18"/>
      <c r="H269" s="44">
        <f t="shared" si="3"/>
        <v>0</v>
      </c>
      <c r="I269" s="25"/>
    </row>
    <row r="270" spans="1:9" s="26" customFormat="1" ht="15">
      <c r="A270" s="27"/>
      <c r="B270" s="47" t="s">
        <v>404</v>
      </c>
      <c r="C270" s="47" t="s">
        <v>405</v>
      </c>
      <c r="D270" s="47"/>
      <c r="E270" s="28">
        <v>0</v>
      </c>
      <c r="F270" s="29">
        <v>2</v>
      </c>
      <c r="G270" s="30"/>
      <c r="H270" s="48">
        <f t="shared" si="3"/>
        <v>0</v>
      </c>
      <c r="I270" s="25"/>
    </row>
    <row r="271" spans="1:9" s="24" customFormat="1" ht="15">
      <c r="A271" s="41"/>
      <c r="B271" s="34"/>
      <c r="C271" s="34"/>
      <c r="D271" s="34"/>
      <c r="E271" s="42"/>
      <c r="F271" s="45"/>
      <c r="G271" s="18"/>
      <c r="H271" s="44">
        <f t="shared" si="3"/>
        <v>0</v>
      </c>
      <c r="I271" s="23"/>
    </row>
    <row r="272" spans="1:9" s="26" customFormat="1" ht="15">
      <c r="A272" s="27" t="s">
        <v>421</v>
      </c>
      <c r="B272" s="47" t="s">
        <v>422</v>
      </c>
      <c r="C272" s="47"/>
      <c r="D272" s="47" t="s">
        <v>423</v>
      </c>
      <c r="E272" s="28">
        <v>0</v>
      </c>
      <c r="F272" s="29">
        <v>2</v>
      </c>
      <c r="G272" s="30"/>
      <c r="H272" s="48">
        <f t="shared" si="3"/>
        <v>0</v>
      </c>
      <c r="I272" s="25"/>
    </row>
    <row r="273" spans="1:9" s="24" customFormat="1" ht="15">
      <c r="A273" s="41"/>
      <c r="B273" s="34"/>
      <c r="C273" s="34"/>
      <c r="D273" s="34"/>
      <c r="E273" s="42"/>
      <c r="F273" s="45"/>
      <c r="G273" s="18"/>
      <c r="H273" s="44">
        <f t="shared" si="3"/>
        <v>0</v>
      </c>
      <c r="I273" s="23"/>
    </row>
    <row r="274" spans="1:9" s="26" customFormat="1" ht="15">
      <c r="A274" s="27"/>
      <c r="B274" s="47" t="s">
        <v>406</v>
      </c>
      <c r="C274" s="47" t="s">
        <v>407</v>
      </c>
      <c r="D274" s="47"/>
      <c r="E274" s="28">
        <v>0</v>
      </c>
      <c r="F274" s="29">
        <v>3</v>
      </c>
      <c r="G274" s="30"/>
      <c r="H274" s="48">
        <f t="shared" si="3"/>
        <v>0</v>
      </c>
      <c r="I274" s="25"/>
    </row>
    <row r="275" spans="1:9" s="24" customFormat="1" ht="15">
      <c r="A275" s="41"/>
      <c r="B275" s="34"/>
      <c r="C275" s="34"/>
      <c r="D275" s="34"/>
      <c r="E275" s="42"/>
      <c r="F275" s="45"/>
      <c r="G275" s="18"/>
      <c r="H275" s="44">
        <f t="shared" si="3"/>
        <v>0</v>
      </c>
      <c r="I275" s="23"/>
    </row>
    <row r="276" spans="1:9" s="26" customFormat="1" ht="15">
      <c r="A276" s="27"/>
      <c r="B276" s="47" t="s">
        <v>429</v>
      </c>
      <c r="C276" s="47"/>
      <c r="D276" s="47" t="s">
        <v>480</v>
      </c>
      <c r="E276" s="28">
        <v>0</v>
      </c>
      <c r="F276" s="29">
        <v>6</v>
      </c>
      <c r="G276" s="30"/>
      <c r="H276" s="48">
        <f t="shared" si="3"/>
        <v>0</v>
      </c>
      <c r="I276" s="25"/>
    </row>
    <row r="277" spans="1:8" ht="15.75" thickBot="1">
      <c r="A277" s="35"/>
      <c r="B277" s="36"/>
      <c r="C277" s="36"/>
      <c r="D277" s="37"/>
      <c r="E277" s="49"/>
      <c r="F277" s="50"/>
      <c r="G277" s="36"/>
      <c r="H277" s="38"/>
    </row>
    <row r="278" spans="1:8" ht="15.75" thickTop="1">
      <c r="A278" s="55"/>
      <c r="B278" s="56"/>
      <c r="C278" s="56"/>
      <c r="D278" s="55"/>
      <c r="E278" s="57"/>
      <c r="F278" s="58"/>
      <c r="G278" s="59" t="s">
        <v>558</v>
      </c>
      <c r="H278" s="60">
        <f>SUM(H12:H276)</f>
        <v>0</v>
      </c>
    </row>
    <row r="279" spans="7:8" ht="15">
      <c r="G279" s="18" t="s">
        <v>559</v>
      </c>
      <c r="H279" s="31">
        <v>7</v>
      </c>
    </row>
    <row r="280" spans="7:8" ht="15.75">
      <c r="G280" s="39" t="s">
        <v>558</v>
      </c>
      <c r="H280" s="40">
        <f>H278+H279</f>
        <v>7</v>
      </c>
    </row>
    <row r="281" spans="7:8" ht="18.75">
      <c r="G281" s="61" t="s">
        <v>560</v>
      </c>
      <c r="H281" s="62">
        <f>H280</f>
        <v>7</v>
      </c>
    </row>
    <row r="282" spans="7:8" ht="18.75" customHeight="1">
      <c r="G282" s="63" t="s">
        <v>562</v>
      </c>
      <c r="H282" s="64">
        <f>SUM(G11:G277)</f>
        <v>0</v>
      </c>
    </row>
  </sheetData>
  <sheetProtection/>
  <autoFilter ref="G10:G282"/>
  <mergeCells count="1">
    <mergeCell ref="B2:L3"/>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2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Ludwig</dc:creator>
  <cp:keywords/>
  <dc:description/>
  <cp:lastModifiedBy>Christophe Ludwig</cp:lastModifiedBy>
  <cp:lastPrinted>2018-06-26T22:11:13Z</cp:lastPrinted>
  <dcterms:created xsi:type="dcterms:W3CDTF">2016-06-11T14:13:24Z</dcterms:created>
  <dcterms:modified xsi:type="dcterms:W3CDTF">2019-09-21T20:11:25Z</dcterms:modified>
  <cp:category/>
  <cp:version/>
  <cp:contentType/>
  <cp:contentStatus/>
</cp:coreProperties>
</file>